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S:\Website\Online Forms\Payroll Forms\"/>
    </mc:Choice>
  </mc:AlternateContent>
  <xr:revisionPtr revIDLastSave="0" documentId="8_{E1CC4DEC-1C2C-44EA-AA28-CE2B59FB99B8}" xr6:coauthVersionLast="47" xr6:coauthVersionMax="47" xr10:uidLastSave="{00000000-0000-0000-0000-000000000000}"/>
  <bookViews>
    <workbookView xWindow="-120" yWindow="-120" windowWidth="29040" windowHeight="15720" xr2:uid="{F0F473F3-13FC-4702-834F-CDB6AE4E7BBC}"/>
  </bookViews>
  <sheets>
    <sheet name="Deferred Comp Wksht rvsd 0126" sheetId="2" r:id="rId1"/>
    <sheet name="One-Time Deduct Form (1DED)" sheetId="3" r:id="rId2"/>
  </sheets>
  <definedNames>
    <definedName name="_xlnm.Print_Area" localSheetId="0">'Deferred Comp Wksht rvsd 0126'!$A$1:$H$71</definedName>
    <definedName name="_xlnm.Print_Area" localSheetId="1">'One-Time Deduct Form (1DED)'!$A$1:$F$48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3" l="1"/>
  <c r="D30" i="3"/>
  <c r="D29" i="3"/>
  <c r="D28" i="3"/>
  <c r="D27" i="3"/>
  <c r="D26" i="3"/>
  <c r="D25" i="3"/>
  <c r="D24" i="3"/>
  <c r="G28" i="2"/>
  <c r="E61" i="2"/>
  <c r="E60" i="2"/>
  <c r="G33" i="2"/>
  <c r="G23" i="2"/>
  <c r="G18" i="2"/>
  <c r="E58" i="2"/>
  <c r="E46" i="2"/>
  <c r="E59" i="2"/>
  <c r="E62" i="2" l="1"/>
  <c r="E56" i="2"/>
  <c r="E64" i="2" l="1"/>
  <c r="D32" i="3" s="1"/>
  <c r="E65" i="2"/>
  <c r="D33" i="3" s="1"/>
  <c r="E63" i="2"/>
  <c r="E66" i="2" l="1"/>
  <c r="E68" i="2" s="1"/>
</calcChain>
</file>

<file path=xl/sharedStrings.xml><?xml version="1.0" encoding="utf-8"?>
<sst xmlns="http://schemas.openxmlformats.org/spreadsheetml/2006/main" count="162" uniqueCount="99">
  <si>
    <t xml:space="preserve">DEFERRED COMPENSATION WORKSHEET  </t>
  </si>
  <si>
    <t>INSTRUCTIONS:</t>
  </si>
  <si>
    <t>GWEST</t>
  </si>
  <si>
    <t>PERAF</t>
  </si>
  <si>
    <t>50PER</t>
  </si>
  <si>
    <t>50GWT</t>
  </si>
  <si>
    <t>C/UGW</t>
  </si>
  <si>
    <t>C/UPR</t>
  </si>
  <si>
    <t>Deduction Type</t>
  </si>
  <si>
    <t>=</t>
  </si>
  <si>
    <t xml:space="preserve">SEPARATION GROSS PAY </t>
  </si>
  <si>
    <t xml:space="preserve">FEDERAL TAX                      </t>
  </si>
  <si>
    <t xml:space="preserve">STATE TAX                           </t>
  </si>
  <si>
    <t xml:space="preserve">FICA TAX   (6.2%)                         </t>
  </si>
  <si>
    <t xml:space="preserve">MEDICARE TAX                    </t>
  </si>
  <si>
    <t xml:space="preserve">TOTAL TAXES                      </t>
  </si>
  <si>
    <t xml:space="preserve">TOTAL TAX SAVINGS             </t>
  </si>
  <si>
    <t xml:space="preserve">NET PAY                               </t>
  </si>
  <si>
    <t>(This number must be greater than zero)</t>
  </si>
  <si>
    <t xml:space="preserve">*MAX ALLOWED </t>
  </si>
  <si>
    <t xml:space="preserve">Calendar Year Deferral Limit </t>
  </si>
  <si>
    <t>Age 50 &amp; over (during year of deferral):</t>
  </si>
  <si>
    <t>Catch up deferral (witthin 3 yrs retirement):</t>
  </si>
  <si>
    <t xml:space="preserve">STATE TAX SAVINGS (ded)     </t>
  </si>
  <si>
    <t>a. Credit Union</t>
  </si>
  <si>
    <t>b. United Way</t>
  </si>
  <si>
    <t>d.Other miscellaneous deductions</t>
  </si>
  <si>
    <t>c. Dues</t>
  </si>
  <si>
    <t>d. Child Support</t>
  </si>
  <si>
    <t>e. Garnishments/Bankruptcy/Levies</t>
  </si>
  <si>
    <t xml:space="preserve">FEDERAL TAX SAVINGS (ded)   </t>
  </si>
  <si>
    <t>ENTER any other deductions to be withheld such as credit union, United Way, dues, child support, garnishments, bankruptcies, levies,etc.</t>
  </si>
  <si>
    <r>
      <t>OTHER DEDUCTIONS TAKEN</t>
    </r>
    <r>
      <rPr>
        <sz val="14"/>
        <rFont val="Arial"/>
        <family val="2"/>
      </rPr>
      <t xml:space="preserve"> </t>
    </r>
  </si>
  <si>
    <t>Total OTHER DEDUCTIONS AMOUNT</t>
  </si>
  <si>
    <t>Step 1</t>
  </si>
  <si>
    <t>Step 2</t>
  </si>
  <si>
    <t>Step 3</t>
  </si>
  <si>
    <t>Step 4</t>
  </si>
  <si>
    <t xml:space="preserve">ENTER deferred compensation deduction amount (MUST NOT EXCEED amount listed in the "MAX ALLOWED" column) for the appropriate deduction type/plan </t>
  </si>
  <si>
    <t xml:space="preserve">TOTAL DEDUCTIONS            </t>
  </si>
  <si>
    <t>Step #</t>
  </si>
  <si>
    <t>Deduction Plan</t>
  </si>
  <si>
    <t xml:space="preserve">TOTAL DEFERRED COMP AMOUNT          </t>
  </si>
  <si>
    <t>(Enter this as negative amount on 1DED form)</t>
  </si>
  <si>
    <t>ONE TIME DEDUCTION (1DED)</t>
  </si>
  <si>
    <t>STATE OF ALABAMA</t>
  </si>
  <si>
    <t>Complete this form if an employee wants a lump sum deferred compensation amount withheld from separation pay.</t>
  </si>
  <si>
    <t>DEDUCTION (Enter GHRS deduction codes for Deduction Type and Plan)</t>
  </si>
  <si>
    <t>TYPE</t>
  </si>
  <si>
    <t>PLAN</t>
  </si>
  <si>
    <t>AMOUNT</t>
  </si>
  <si>
    <t>Authorized Departmental Approval:</t>
  </si>
  <si>
    <t>Submitted by:</t>
  </si>
  <si>
    <t xml:space="preserve">Phone #: </t>
  </si>
  <si>
    <t>For Comptroller's Use Only:</t>
  </si>
  <si>
    <t>1DED</t>
  </si>
  <si>
    <t>Processed by:</t>
  </si>
  <si>
    <t>Verified by:</t>
  </si>
  <si>
    <t>Date:</t>
  </si>
  <si>
    <t>Payroll Number:</t>
  </si>
  <si>
    <t>Agency Number:</t>
  </si>
  <si>
    <t>Employee SSN:</t>
  </si>
  <si>
    <t>Employee Name:</t>
  </si>
  <si>
    <t>Reason for Adjustment:</t>
  </si>
  <si>
    <t>Effective Date for 1DED:</t>
  </si>
  <si>
    <t>Catchup Deferral (withhin 3 yrs retirement):</t>
  </si>
  <si>
    <t xml:space="preserve">  EMPOWER/RETIREMENT SYSTEMS DEFERRAL</t>
  </si>
  <si>
    <t>a. GWEST AMT</t>
  </si>
  <si>
    <t>b. PERAF AMT</t>
  </si>
  <si>
    <t>c. 50GWT AMT</t>
  </si>
  <si>
    <t>d. 50PER AMT</t>
  </si>
  <si>
    <t>FDTAX</t>
  </si>
  <si>
    <t>STTAX</t>
  </si>
  <si>
    <t>PRINT, SIGN, DATE and SUBMIT the One-Time Deduction Form (1DED) to GHRS for processing</t>
  </si>
  <si>
    <t>(mm/dd/yy)</t>
  </si>
  <si>
    <t>COMPLETE Required Fields on the "One-Time Deduct Form (1DED)" tab</t>
  </si>
  <si>
    <t>Step 5</t>
  </si>
  <si>
    <t>If NET PAY is less than than zero, reduce deferred compensation deduction amount as needed; if greater than zero move on to step 6</t>
  </si>
  <si>
    <t>Deduction Summary Amount</t>
  </si>
  <si>
    <t>TRAVEL</t>
  </si>
  <si>
    <t xml:space="preserve">ENTER total gross amount of separation pay as indicated in "SEPARATION GROSS PAY" section and any travel that will be attributed to this check. </t>
  </si>
  <si>
    <t>(Enter amounts in fields 4a thru 4f on 1DED form)</t>
  </si>
  <si>
    <t>The completed form must be forwarded to the Payroll Section of the Comptroller's Office, Room 282, RSA Union Building, no later than five to seven business days prior to deadline for payroll processing. May be emailed to Comptroller--GHRS@Comptroller.alabama.gov or faxed to (334)242-3905.</t>
  </si>
  <si>
    <t>Age 60-63 Super Catch Up (during year of deferral)</t>
  </si>
  <si>
    <t>CU63G</t>
  </si>
  <si>
    <t>CU63P</t>
  </si>
  <si>
    <t>e. CU63G AMT</t>
  </si>
  <si>
    <t>f. CU63P AMT</t>
  </si>
  <si>
    <t>g. C/UGW AMT</t>
  </si>
  <si>
    <t xml:space="preserve">h. C/UPR  AMT </t>
  </si>
  <si>
    <t>RTHGW</t>
  </si>
  <si>
    <t>RTHRS</t>
  </si>
  <si>
    <t>50RGW</t>
  </si>
  <si>
    <t>50RRS</t>
  </si>
  <si>
    <t>C63GR</t>
  </si>
  <si>
    <t>C63RR</t>
  </si>
  <si>
    <t>CURGW</t>
  </si>
  <si>
    <t>CURRS</t>
  </si>
  <si>
    <t xml:space="preserve">ENTER total amount listed on the Employee Deduction Summary tab of the DEDM screen in HRM for each deduction type in the "Deduction Summary Amount" column below. Once complete this will show the maximun amount allowed ot be deferred. Deferred Comp and Roth accounts both contribute to the max amount.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</si>
</sst>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quot;$&quot;#,##0.00"/>
    <numFmt numFmtId="165" formatCode="000\-00\-0000"/>
    <numFmt numFmtId="166" formatCode="000"/>
  </numFmts>
  <fonts count="34">
    <font>
      <sz val="11"/>
      <name val="Arial"/>
    </font>
    <font>
      <sz val="11"/>
      <name val="Arial"/>
      <family val="2"/>
    </font>
    <font>
      <b/>
      <sz val="11"/>
      <name val="Arial"/>
      <family val="2"/>
    </font>
    <font>
      <b/>
      <i/>
      <sz val="11"/>
      <name val="Arial"/>
      <family val="2"/>
    </font>
    <font>
      <sz val="11"/>
      <color indexed="10"/>
      <name val="Arial"/>
      <family val="2"/>
    </font>
    <font>
      <b/>
      <sz val="11"/>
      <color indexed="10"/>
      <name val="Arial"/>
      <family val="2"/>
    </font>
    <font>
      <sz val="11"/>
      <color indexed="10"/>
      <name val="Arial"/>
      <family val="2"/>
    </font>
    <font>
      <sz val="11"/>
      <name val="Arial"/>
      <family val="2"/>
    </font>
    <font>
      <sz val="11"/>
      <name val="Arial"/>
      <family val="2"/>
    </font>
    <font>
      <b/>
      <u/>
      <sz val="14"/>
      <name val="Arial"/>
      <family val="2"/>
    </font>
    <font>
      <u/>
      <sz val="12"/>
      <name val="Arial"/>
      <family val="2"/>
    </font>
    <font>
      <b/>
      <sz val="12"/>
      <name val="Arial"/>
      <family val="2"/>
    </font>
    <font>
      <b/>
      <sz val="14"/>
      <name val="Arial"/>
      <family val="2"/>
    </font>
    <font>
      <i/>
      <sz val="12"/>
      <name val="Arial"/>
      <family val="2"/>
    </font>
    <font>
      <sz val="12"/>
      <name val="Arial"/>
      <family val="2"/>
    </font>
    <font>
      <sz val="12"/>
      <color indexed="10"/>
      <name val="Arial"/>
      <family val="2"/>
    </font>
    <font>
      <b/>
      <i/>
      <sz val="12"/>
      <name val="Arial"/>
      <family val="2"/>
    </font>
    <font>
      <b/>
      <sz val="12"/>
      <color indexed="10"/>
      <name val="Arial"/>
      <family val="2"/>
    </font>
    <font>
      <b/>
      <sz val="14"/>
      <color indexed="10"/>
      <name val="Arial"/>
      <family val="2"/>
    </font>
    <font>
      <sz val="14"/>
      <name val="Arial"/>
      <family val="2"/>
    </font>
    <font>
      <sz val="11"/>
      <name val="Times New Roman"/>
      <family val="1"/>
    </font>
    <font>
      <b/>
      <sz val="11"/>
      <name val="Times New Roman"/>
      <family val="1"/>
    </font>
    <font>
      <sz val="11"/>
      <name val="Arial Black"/>
      <family val="2"/>
    </font>
    <font>
      <b/>
      <sz val="16"/>
      <name val="Arial Black"/>
      <family val="2"/>
    </font>
    <font>
      <sz val="12"/>
      <name val="Times New Roman"/>
      <family val="1"/>
    </font>
    <font>
      <sz val="10"/>
      <name val="Times New Roman"/>
      <family val="1"/>
    </font>
    <font>
      <sz val="12"/>
      <name val="Tahoma"/>
      <family val="2"/>
    </font>
    <font>
      <i/>
      <sz val="10"/>
      <name val="Arial"/>
      <family val="2"/>
    </font>
    <font>
      <i/>
      <sz val="14"/>
      <name val="Arial"/>
      <family val="2"/>
    </font>
    <font>
      <i/>
      <sz val="10"/>
      <color rgb="FFFF0000"/>
      <name val="Arial"/>
      <family val="2"/>
    </font>
    <font>
      <b/>
      <sz val="16"/>
      <name val="Cambria"/>
      <family val="1"/>
      <scheme val="major"/>
    </font>
    <font>
      <sz val="14"/>
      <name val="Cambria"/>
      <family val="1"/>
      <scheme val="major"/>
    </font>
    <font>
      <b/>
      <sz val="11"/>
      <color rgb="FFFF0000"/>
      <name val="Arial"/>
      <family val="2"/>
    </font>
    <font>
      <b/>
      <sz val="13.5"/>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theme="0" tint="-4.9989318521683403E-2"/>
        <bgColor indexed="64"/>
      </patternFill>
    </fill>
  </fills>
  <borders count="27">
    <border>
      <left/>
      <right/>
      <top/>
      <bottom/>
      <diagonal/>
    </border>
    <border>
      <left style="dotted">
        <color indexed="64"/>
      </left>
      <right style="dotted">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34">
    <xf numFmtId="0" fontId="0" fillId="0" borderId="0" xfId="0"/>
    <xf numFmtId="0" fontId="0" fillId="0" borderId="0" xfId="0" applyAlignment="1">
      <alignment horizontal="center"/>
    </xf>
    <xf numFmtId="0" fontId="2" fillId="0" borderId="0" xfId="0" applyFont="1"/>
    <xf numFmtId="0" fontId="2" fillId="0" borderId="0" xfId="0" applyFont="1" applyBorder="1" applyAlignment="1">
      <alignment horizontal="center"/>
    </xf>
    <xf numFmtId="43" fontId="5" fillId="0" borderId="0" xfId="1" applyFont="1" applyAlignment="1">
      <alignment horizontal="center"/>
    </xf>
    <xf numFmtId="0" fontId="6" fillId="0" borderId="0" xfId="0" applyFont="1"/>
    <xf numFmtId="43" fontId="0" fillId="0" borderId="1" xfId="1" applyFont="1" applyBorder="1" applyAlignment="1" applyProtection="1">
      <alignment horizontal="center"/>
      <protection locked="0"/>
    </xf>
    <xf numFmtId="0" fontId="7" fillId="0" borderId="0" xfId="0" applyFont="1"/>
    <xf numFmtId="0" fontId="7" fillId="0" borderId="0" xfId="0" applyFont="1" applyAlignment="1">
      <alignment horizontal="center"/>
    </xf>
    <xf numFmtId="43" fontId="3" fillId="0" borderId="0" xfId="1" applyFont="1" applyFill="1" applyAlignment="1">
      <alignment horizontal="center"/>
    </xf>
    <xf numFmtId="43" fontId="0" fillId="0" borderId="0" xfId="1" applyFont="1" applyAlignment="1" applyProtection="1">
      <alignment horizontal="center"/>
      <protection locked="0"/>
    </xf>
    <xf numFmtId="0" fontId="9" fillId="0" borderId="0" xfId="0" applyFont="1" applyAlignment="1">
      <alignment horizontal="left"/>
    </xf>
    <xf numFmtId="0" fontId="4" fillId="0" borderId="0" xfId="0" applyFont="1" applyBorder="1"/>
    <xf numFmtId="0" fontId="0" fillId="0" borderId="2" xfId="0" applyBorder="1"/>
    <xf numFmtId="164" fontId="0" fillId="0" borderId="3" xfId="0" applyNumberFormat="1" applyBorder="1" applyAlignment="1">
      <alignment horizontal="center"/>
    </xf>
    <xf numFmtId="164" fontId="0" fillId="0" borderId="2" xfId="0" applyNumberFormat="1" applyBorder="1" applyAlignment="1">
      <alignment horizontal="center"/>
    </xf>
    <xf numFmtId="164" fontId="0" fillId="0" borderId="4" xfId="0" applyNumberFormat="1" applyBorder="1" applyAlignment="1">
      <alignment horizontal="center"/>
    </xf>
    <xf numFmtId="0" fontId="2" fillId="2" borderId="5" xfId="0" applyFont="1" applyFill="1" applyBorder="1" applyAlignment="1">
      <alignment horizontal="center"/>
    </xf>
    <xf numFmtId="0" fontId="8" fillId="0" borderId="5" xfId="0" applyFont="1" applyBorder="1" applyAlignment="1">
      <alignment horizontal="left"/>
    </xf>
    <xf numFmtId="0" fontId="8" fillId="0" borderId="6" xfId="0" applyFont="1" applyBorder="1" applyAlignment="1">
      <alignment horizontal="center"/>
    </xf>
    <xf numFmtId="0" fontId="7" fillId="0" borderId="8" xfId="0" applyFont="1" applyBorder="1" applyAlignment="1">
      <alignment horizontal="left"/>
    </xf>
    <xf numFmtId="0" fontId="8" fillId="0" borderId="9" xfId="0" applyFont="1" applyBorder="1" applyAlignment="1">
      <alignment horizontal="center"/>
    </xf>
    <xf numFmtId="0" fontId="0" fillId="0" borderId="4" xfId="0" applyBorder="1"/>
    <xf numFmtId="0" fontId="0" fillId="0" borderId="3" xfId="0" applyBorder="1"/>
    <xf numFmtId="0" fontId="8" fillId="0" borderId="8" xfId="0" applyFont="1" applyBorder="1" applyAlignment="1">
      <alignment horizontal="center"/>
    </xf>
    <xf numFmtId="0" fontId="7" fillId="0" borderId="11" xfId="0" applyFont="1" applyBorder="1"/>
    <xf numFmtId="0" fontId="7" fillId="0" borderId="12" xfId="0" applyFont="1" applyBorder="1"/>
    <xf numFmtId="0" fontId="8" fillId="0" borderId="6" xfId="0" applyFont="1" applyBorder="1" applyAlignment="1">
      <alignment horizontal="left"/>
    </xf>
    <xf numFmtId="0" fontId="2" fillId="2" borderId="13" xfId="0" applyFont="1" applyFill="1" applyBorder="1" applyAlignment="1">
      <alignment wrapText="1"/>
    </xf>
    <xf numFmtId="0" fontId="10" fillId="0" borderId="0" xfId="0" applyFont="1" applyAlignment="1">
      <alignment horizontal="center"/>
    </xf>
    <xf numFmtId="0" fontId="2" fillId="2" borderId="13" xfId="0" applyFont="1" applyFill="1" applyBorder="1" applyAlignment="1">
      <alignment horizontal="center" wrapText="1"/>
    </xf>
    <xf numFmtId="0" fontId="7" fillId="0" borderId="0" xfId="0" applyFont="1" applyAlignment="1">
      <alignment horizontal="left"/>
    </xf>
    <xf numFmtId="0" fontId="11" fillId="0" borderId="0" xfId="0" applyFont="1"/>
    <xf numFmtId="0" fontId="12" fillId="0" borderId="0" xfId="0" applyFont="1"/>
    <xf numFmtId="0" fontId="13" fillId="0" borderId="0" xfId="0" applyFont="1"/>
    <xf numFmtId="0" fontId="14" fillId="0" borderId="0" xfId="0" applyFont="1" applyAlignment="1">
      <alignment horizontal="center"/>
    </xf>
    <xf numFmtId="0" fontId="14" fillId="0" borderId="0" xfId="0" applyFont="1"/>
    <xf numFmtId="0" fontId="15" fillId="0" borderId="0" xfId="0" applyFont="1"/>
    <xf numFmtId="0" fontId="11" fillId="0" borderId="0" xfId="0" applyFont="1" applyAlignment="1">
      <alignment horizontal="center"/>
    </xf>
    <xf numFmtId="43" fontId="16" fillId="0" borderId="0" xfId="1" applyFont="1" applyFill="1" applyAlignment="1">
      <alignment horizontal="center"/>
    </xf>
    <xf numFmtId="43" fontId="14" fillId="0" borderId="0" xfId="1" applyFont="1" applyFill="1" applyAlignment="1">
      <alignment horizontal="center"/>
    </xf>
    <xf numFmtId="0" fontId="17" fillId="0" borderId="0" xfId="0" applyFont="1" applyAlignment="1">
      <alignment horizontal="center"/>
    </xf>
    <xf numFmtId="44" fontId="15" fillId="0" borderId="0" xfId="1" applyNumberFormat="1" applyFont="1" applyFill="1" applyAlignment="1">
      <alignment horizontal="center"/>
    </xf>
    <xf numFmtId="0" fontId="14" fillId="0" borderId="0" xfId="0" applyFont="1" applyAlignment="1">
      <alignment horizontal="left"/>
    </xf>
    <xf numFmtId="43" fontId="18" fillId="0" borderId="0" xfId="1" applyFont="1" applyAlignment="1">
      <alignment horizontal="left"/>
    </xf>
    <xf numFmtId="0" fontId="0" fillId="0" borderId="0" xfId="0" applyAlignment="1">
      <alignment horizontal="right"/>
    </xf>
    <xf numFmtId="43" fontId="16" fillId="2" borderId="0" xfId="1" applyFont="1" applyFill="1" applyAlignment="1">
      <alignment horizontal="center"/>
    </xf>
    <xf numFmtId="43" fontId="14" fillId="0" borderId="12" xfId="0" applyNumberFormat="1" applyFont="1" applyFill="1" applyBorder="1" applyAlignment="1">
      <alignment horizontal="center"/>
    </xf>
    <xf numFmtId="44" fontId="12" fillId="2" borderId="14" xfId="1" applyNumberFormat="1" applyFont="1" applyFill="1" applyBorder="1" applyAlignment="1">
      <alignment horizontal="center"/>
    </xf>
    <xf numFmtId="0" fontId="7" fillId="0" borderId="0" xfId="0" applyFont="1" applyAlignment="1">
      <alignment horizontal="center" vertical="center"/>
    </xf>
    <xf numFmtId="0" fontId="7" fillId="0" borderId="5" xfId="0" applyFont="1" applyBorder="1" applyAlignment="1">
      <alignment horizontal="center"/>
    </xf>
    <xf numFmtId="0" fontId="11" fillId="0" borderId="0" xfId="0" applyFont="1" applyAlignment="1">
      <alignment horizontal="left"/>
    </xf>
    <xf numFmtId="0" fontId="29" fillId="0" borderId="0" xfId="0" applyFont="1"/>
    <xf numFmtId="0" fontId="30" fillId="0" borderId="0" xfId="0" applyFont="1" applyAlignment="1">
      <alignment horizontal="left"/>
    </xf>
    <xf numFmtId="44" fontId="14" fillId="3" borderId="13" xfId="1" applyNumberFormat="1" applyFont="1" applyFill="1" applyBorder="1" applyAlignment="1" applyProtection="1">
      <alignment horizontal="center"/>
      <protection locked="0"/>
    </xf>
    <xf numFmtId="43" fontId="14" fillId="3" borderId="13" xfId="1" applyFont="1" applyFill="1" applyBorder="1" applyAlignment="1" applyProtection="1">
      <alignment horizontal="center"/>
      <protection locked="0"/>
    </xf>
    <xf numFmtId="0" fontId="7" fillId="0" borderId="9" xfId="0" applyFont="1" applyBorder="1" applyAlignment="1">
      <alignment horizontal="center"/>
    </xf>
    <xf numFmtId="0" fontId="7" fillId="0" borderId="6" xfId="0" applyFont="1" applyBorder="1" applyAlignment="1">
      <alignment horizontal="center"/>
    </xf>
    <xf numFmtId="0" fontId="0" fillId="0" borderId="12" xfId="0" applyBorder="1"/>
    <xf numFmtId="0" fontId="7" fillId="0" borderId="0" xfId="0" applyFont="1" applyAlignment="1">
      <alignment horizontal="right"/>
    </xf>
    <xf numFmtId="0" fontId="0" fillId="0" borderId="0" xfId="0" applyBorder="1"/>
    <xf numFmtId="0" fontId="30" fillId="0" borderId="0" xfId="0" applyFont="1" applyAlignment="1">
      <alignment horizontal="center"/>
    </xf>
    <xf numFmtId="14" fontId="0" fillId="0" borderId="0" xfId="0" applyNumberFormat="1" applyBorder="1" applyAlignment="1">
      <alignment horizontal="center"/>
    </xf>
    <xf numFmtId="0" fontId="20" fillId="0" borderId="0" xfId="0" applyFont="1"/>
    <xf numFmtId="0" fontId="20" fillId="0" borderId="0" xfId="0" applyFont="1" applyAlignment="1">
      <alignment horizontal="center"/>
    </xf>
    <xf numFmtId="0" fontId="20" fillId="0" borderId="0" xfId="0" applyFont="1" applyBorder="1"/>
    <xf numFmtId="0" fontId="8" fillId="0" borderId="0" xfId="0" applyFont="1" applyBorder="1" applyAlignment="1">
      <alignment horizontal="center"/>
    </xf>
    <xf numFmtId="44" fontId="0" fillId="0" borderId="0" xfId="0" applyNumberFormat="1" applyBorder="1"/>
    <xf numFmtId="0" fontId="20" fillId="0" borderId="0" xfId="0" applyFont="1" applyAlignment="1">
      <alignment horizontal="left"/>
    </xf>
    <xf numFmtId="0" fontId="0" fillId="0" borderId="0" xfId="0" applyAlignment="1"/>
    <xf numFmtId="0" fontId="22" fillId="0" borderId="0" xfId="0" applyFont="1"/>
    <xf numFmtId="0" fontId="23" fillId="0" borderId="0" xfId="0" applyFont="1" applyAlignment="1">
      <alignment horizontal="center"/>
    </xf>
    <xf numFmtId="0" fontId="7" fillId="0" borderId="0" xfId="0" applyFont="1" applyAlignment="1">
      <alignment vertical="top" wrapText="1"/>
    </xf>
    <xf numFmtId="0" fontId="0" fillId="0" borderId="0" xfId="0" applyAlignment="1">
      <alignment vertical="top" wrapText="1"/>
    </xf>
    <xf numFmtId="0" fontId="24" fillId="0" borderId="0" xfId="0" applyFont="1"/>
    <xf numFmtId="0" fontId="20" fillId="0" borderId="0" xfId="0" applyFont="1" applyBorder="1" applyAlignment="1">
      <alignment horizontal="center"/>
    </xf>
    <xf numFmtId="0" fontId="14" fillId="0" borderId="13" xfId="0" applyFont="1" applyBorder="1" applyAlignment="1">
      <alignment horizontal="center"/>
    </xf>
    <xf numFmtId="44" fontId="14" fillId="0" borderId="13" xfId="0" applyNumberFormat="1" applyFont="1" applyBorder="1" applyAlignment="1"/>
    <xf numFmtId="0" fontId="31" fillId="0" borderId="0" xfId="0" applyFont="1" applyAlignment="1">
      <alignment horizontal="center"/>
    </xf>
    <xf numFmtId="0" fontId="32" fillId="0" borderId="2" xfId="0" applyFont="1" applyBorder="1"/>
    <xf numFmtId="164" fontId="32" fillId="0" borderId="3" xfId="0" applyNumberFormat="1" applyFont="1" applyBorder="1" applyAlignment="1">
      <alignment horizontal="center"/>
    </xf>
    <xf numFmtId="164" fontId="32" fillId="0" borderId="2" xfId="0" applyNumberFormat="1" applyFont="1" applyBorder="1" applyAlignment="1">
      <alignment horizontal="center"/>
    </xf>
    <xf numFmtId="164" fontId="32" fillId="0" borderId="4" xfId="0" applyNumberFormat="1" applyFont="1" applyBorder="1" applyAlignment="1">
      <alignment horizontal="center"/>
    </xf>
    <xf numFmtId="164" fontId="32" fillId="0" borderId="2" xfId="0" applyNumberFormat="1" applyFont="1" applyFill="1" applyBorder="1" applyAlignment="1">
      <alignment horizontal="center"/>
    </xf>
    <xf numFmtId="164" fontId="32" fillId="0" borderId="4" xfId="0" applyNumberFormat="1" applyFont="1" applyFill="1" applyBorder="1" applyAlignment="1">
      <alignment horizontal="center"/>
    </xf>
    <xf numFmtId="164" fontId="32" fillId="0" borderId="3" xfId="0" applyNumberFormat="1" applyFont="1" applyFill="1" applyBorder="1" applyAlignment="1">
      <alignment horizontal="center"/>
    </xf>
    <xf numFmtId="0" fontId="11" fillId="0" borderId="0" xfId="0" applyFont="1" applyAlignment="1">
      <alignment horizontal="left" vertical="center"/>
    </xf>
    <xf numFmtId="0" fontId="27" fillId="0" borderId="0" xfId="0" applyFont="1"/>
    <xf numFmtId="0" fontId="28" fillId="0" borderId="0" xfId="0" applyFont="1"/>
    <xf numFmtId="0" fontId="24" fillId="0" borderId="0" xfId="0" applyFont="1" applyAlignment="1">
      <alignment horizontal="left"/>
    </xf>
    <xf numFmtId="0" fontId="24" fillId="0" borderId="0" xfId="0" applyFont="1" applyAlignment="1">
      <alignment horizontal="center"/>
    </xf>
    <xf numFmtId="0" fontId="25" fillId="0" borderId="0" xfId="0" applyFont="1" applyBorder="1" applyAlignment="1">
      <alignment horizontal="center" wrapText="1"/>
    </xf>
    <xf numFmtId="44" fontId="0" fillId="3" borderId="2" xfId="0" applyNumberFormat="1" applyFill="1" applyBorder="1" applyAlignment="1" applyProtection="1">
      <alignment horizontal="center"/>
      <protection locked="0"/>
    </xf>
    <xf numFmtId="164" fontId="0" fillId="0" borderId="5" xfId="0" applyNumberFormat="1" applyBorder="1" applyAlignment="1" applyProtection="1">
      <alignment horizontal="center"/>
      <protection locked="0"/>
    </xf>
    <xf numFmtId="164" fontId="0" fillId="0" borderId="5" xfId="0" applyNumberFormat="1" applyFill="1" applyBorder="1" applyAlignment="1" applyProtection="1">
      <alignment horizontal="center"/>
      <protection locked="0"/>
    </xf>
    <xf numFmtId="44" fontId="0" fillId="3" borderId="5" xfId="0" applyNumberFormat="1" applyFill="1" applyBorder="1" applyAlignment="1" applyProtection="1">
      <alignment horizontal="center"/>
      <protection locked="0"/>
    </xf>
    <xf numFmtId="44" fontId="0" fillId="3" borderId="13" xfId="0" applyNumberFormat="1" applyFill="1" applyBorder="1" applyAlignment="1" applyProtection="1">
      <alignment horizontal="center"/>
      <protection locked="0"/>
    </xf>
    <xf numFmtId="43" fontId="16" fillId="2" borderId="0" xfId="1" applyFont="1" applyFill="1" applyAlignment="1" applyProtection="1">
      <alignment horizontal="center"/>
    </xf>
    <xf numFmtId="166" fontId="24" fillId="3" borderId="12" xfId="0" applyNumberFormat="1" applyFont="1" applyFill="1" applyBorder="1" applyAlignment="1" applyProtection="1">
      <alignment horizontal="center"/>
      <protection locked="0"/>
    </xf>
    <xf numFmtId="165" fontId="24" fillId="3" borderId="12" xfId="0" applyNumberFormat="1" applyFont="1" applyFill="1" applyBorder="1" applyAlignment="1" applyProtection="1">
      <alignment horizontal="center"/>
      <protection locked="0"/>
    </xf>
    <xf numFmtId="0" fontId="24" fillId="3" borderId="12" xfId="0" applyFont="1" applyFill="1" applyBorder="1" applyAlignment="1" applyProtection="1">
      <alignment horizontal="center"/>
      <protection locked="0"/>
    </xf>
    <xf numFmtId="14" fontId="21" fillId="3" borderId="12" xfId="0" applyNumberFormat="1" applyFont="1" applyFill="1" applyBorder="1" applyAlignment="1" applyProtection="1">
      <alignment horizontal="center"/>
      <protection locked="0"/>
    </xf>
    <xf numFmtId="0" fontId="0" fillId="0" borderId="12" xfId="0" applyBorder="1" applyProtection="1">
      <protection locked="0"/>
    </xf>
    <xf numFmtId="0" fontId="7" fillId="4" borderId="15" xfId="0" applyFont="1" applyFill="1" applyBorder="1"/>
    <xf numFmtId="0" fontId="0" fillId="4" borderId="16" xfId="0" applyFill="1" applyBorder="1"/>
    <xf numFmtId="0" fontId="0" fillId="4" borderId="17" xfId="0" applyFill="1" applyBorder="1"/>
    <xf numFmtId="0" fontId="0" fillId="4" borderId="18" xfId="0" applyFill="1" applyBorder="1"/>
    <xf numFmtId="0" fontId="0" fillId="4" borderId="0" xfId="0" applyFill="1" applyBorder="1"/>
    <xf numFmtId="0" fontId="0" fillId="4" borderId="19" xfId="0" applyFill="1" applyBorder="1"/>
    <xf numFmtId="0" fontId="7" fillId="4" borderId="18" xfId="0" applyFont="1" applyFill="1" applyBorder="1" applyAlignment="1">
      <alignment horizontal="right"/>
    </xf>
    <xf numFmtId="0" fontId="0" fillId="4" borderId="12" xfId="0" applyFill="1" applyBorder="1"/>
    <xf numFmtId="0" fontId="7" fillId="4" borderId="0" xfId="0" applyFont="1" applyFill="1" applyBorder="1" applyAlignment="1">
      <alignment horizontal="right"/>
    </xf>
    <xf numFmtId="0" fontId="0" fillId="4" borderId="20" xfId="0" applyFill="1" applyBorder="1"/>
    <xf numFmtId="0" fontId="0" fillId="4" borderId="21" xfId="0" applyFill="1" applyBorder="1" applyAlignment="1">
      <alignment horizontal="right"/>
    </xf>
    <xf numFmtId="0" fontId="0" fillId="4" borderId="22" xfId="0" applyFill="1" applyBorder="1"/>
    <xf numFmtId="0" fontId="0" fillId="4" borderId="23" xfId="0" applyFill="1" applyBorder="1"/>
    <xf numFmtId="0" fontId="12" fillId="5" borderId="13" xfId="0" applyFont="1" applyFill="1" applyBorder="1" applyAlignment="1">
      <alignment horizontal="center"/>
    </xf>
    <xf numFmtId="0" fontId="2" fillId="2" borderId="5" xfId="0" applyFont="1" applyFill="1" applyBorder="1" applyAlignment="1">
      <alignment horizontal="center" wrapText="1"/>
    </xf>
    <xf numFmtId="44" fontId="0" fillId="0" borderId="2" xfId="0" applyNumberFormat="1" applyFill="1" applyBorder="1" applyAlignment="1" applyProtection="1">
      <alignment horizontal="center"/>
      <protection locked="0"/>
    </xf>
    <xf numFmtId="0" fontId="25" fillId="0" borderId="0" xfId="0" applyFont="1" applyAlignment="1">
      <alignment wrapText="1"/>
    </xf>
    <xf numFmtId="0" fontId="7" fillId="0" borderId="0" xfId="0" applyFont="1" applyBorder="1"/>
    <xf numFmtId="0" fontId="32" fillId="0" borderId="4" xfId="0" applyFont="1" applyBorder="1"/>
    <xf numFmtId="0" fontId="1" fillId="0" borderId="9" xfId="0" applyFont="1" applyBorder="1" applyAlignment="1">
      <alignment horizontal="center"/>
    </xf>
    <xf numFmtId="0" fontId="1" fillId="0" borderId="10"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7" fillId="0" borderId="0" xfId="0" applyFont="1" applyAlignment="1">
      <alignment wrapText="1"/>
    </xf>
    <xf numFmtId="0" fontId="0" fillId="0" borderId="0" xfId="0" applyAlignment="1">
      <alignment wrapText="1"/>
    </xf>
    <xf numFmtId="0" fontId="1" fillId="0" borderId="0" xfId="0" applyFont="1" applyAlignment="1">
      <alignment horizontal="left" wrapText="1"/>
    </xf>
    <xf numFmtId="0" fontId="0" fillId="0" borderId="0" xfId="0" applyAlignment="1">
      <alignment horizontal="center"/>
    </xf>
    <xf numFmtId="0" fontId="33" fillId="0" borderId="0" xfId="0" applyFont="1" applyAlignment="1">
      <alignment vertical="top" wrapText="1"/>
    </xf>
    <xf numFmtId="0" fontId="26" fillId="3" borderId="24" xfId="0" applyFont="1" applyFill="1" applyBorder="1" applyAlignment="1" applyProtection="1">
      <alignment wrapText="1"/>
      <protection locked="0"/>
    </xf>
    <xf numFmtId="0" fontId="0" fillId="0" borderId="25" xfId="0" applyBorder="1" applyAlignment="1" applyProtection="1">
      <alignment wrapText="1"/>
      <protection locked="0"/>
    </xf>
    <xf numFmtId="0" fontId="0" fillId="0" borderId="26" xfId="0" applyBorder="1" applyAlignment="1" applyProtection="1">
      <alignment wrapText="1"/>
      <protection locked="0"/>
    </xf>
  </cellXfs>
  <cellStyles count="2">
    <cellStyle name="Comma" xfId="1" builtinId="3"/>
    <cellStyle name="Normal" xfId="0" builtinId="0"/>
  </cellStyles>
  <dxfs count="0"/>
  <tableStyles count="1" defaultTableStyle="TableStyleMedium2" defaultPivotStyle="PivotStyleLight16">
    <tableStyle name="Invisible" pivot="0" table="0" count="0" xr9:uid="{E34D2143-7172-40CA-8ABE-BE890575E05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EC193-82AF-4AAC-98D8-9D8CDE0F048F}">
  <sheetPr codeName="Sheet2"/>
  <dimension ref="A1:O68"/>
  <sheetViews>
    <sheetView tabSelected="1" zoomScale="75" zoomScaleNormal="75" workbookViewId="0">
      <selection activeCell="K21" sqref="K21"/>
    </sheetView>
  </sheetViews>
  <sheetFormatPr defaultRowHeight="14.25"/>
  <cols>
    <col min="1" max="1" width="6.375" bestFit="1" customWidth="1"/>
    <col min="2" max="2" width="6.25" style="1" customWidth="1"/>
    <col min="3" max="3" width="46" customWidth="1"/>
    <col min="4" max="4" width="3.625" customWidth="1"/>
    <col min="5" max="5" width="18" customWidth="1"/>
    <col min="6" max="6" width="26" customWidth="1"/>
    <col min="7" max="7" width="16" bestFit="1" customWidth="1"/>
    <col min="8" max="8" width="14.375" bestFit="1" customWidth="1"/>
    <col min="9" max="9" width="2.625" bestFit="1" customWidth="1"/>
    <col min="10" max="10" width="19.125" customWidth="1"/>
    <col min="11" max="11" width="19.75" customWidth="1"/>
    <col min="12" max="12" width="24.5" bestFit="1" customWidth="1"/>
    <col min="13" max="13" width="10.125" bestFit="1" customWidth="1"/>
    <col min="16" max="16" width="15.25" bestFit="1" customWidth="1"/>
  </cols>
  <sheetData>
    <row r="1" spans="1:9" ht="20.25">
      <c r="C1" s="53" t="s">
        <v>0</v>
      </c>
    </row>
    <row r="2" spans="1:9" ht="18">
      <c r="D2" s="11"/>
      <c r="F2" s="11"/>
      <c r="G2" s="11"/>
      <c r="H2" s="11"/>
      <c r="I2" s="11"/>
    </row>
    <row r="3" spans="1:9" ht="18">
      <c r="A3" t="s">
        <v>40</v>
      </c>
      <c r="C3" s="29" t="s">
        <v>1</v>
      </c>
      <c r="D3" s="11"/>
      <c r="F3" s="11"/>
      <c r="G3" s="11"/>
      <c r="H3" s="11"/>
      <c r="I3" s="11"/>
    </row>
    <row r="4" spans="1:9" ht="18">
      <c r="A4" s="129">
        <v>1</v>
      </c>
      <c r="B4" s="128" t="s">
        <v>98</v>
      </c>
      <c r="C4" s="128"/>
      <c r="D4" s="128"/>
      <c r="E4" s="128"/>
      <c r="F4" s="128"/>
      <c r="G4" s="128"/>
      <c r="H4" s="128"/>
      <c r="I4" s="11"/>
    </row>
    <row r="5" spans="1:9" ht="12.75" customHeight="1">
      <c r="A5" s="129"/>
      <c r="B5" s="128"/>
      <c r="C5" s="128"/>
      <c r="D5" s="128"/>
      <c r="E5" s="128"/>
      <c r="F5" s="128"/>
      <c r="G5" s="128"/>
      <c r="H5" s="128"/>
      <c r="I5" s="11"/>
    </row>
    <row r="6" spans="1:9" ht="18">
      <c r="A6" s="1">
        <v>2</v>
      </c>
      <c r="B6" s="7" t="s">
        <v>80</v>
      </c>
      <c r="E6" s="11"/>
      <c r="G6" s="11"/>
      <c r="H6" s="11"/>
      <c r="I6" s="11"/>
    </row>
    <row r="7" spans="1:9" ht="18">
      <c r="A7" s="1">
        <v>3</v>
      </c>
      <c r="B7" s="7" t="s">
        <v>31</v>
      </c>
      <c r="I7" s="11"/>
    </row>
    <row r="8" spans="1:9" ht="26.25" customHeight="1">
      <c r="A8" s="1">
        <v>4</v>
      </c>
      <c r="B8" s="126" t="s">
        <v>38</v>
      </c>
      <c r="C8" s="127"/>
      <c r="D8" s="127"/>
      <c r="E8" s="127"/>
      <c r="F8" s="127"/>
      <c r="G8" s="127"/>
      <c r="H8" s="127"/>
    </row>
    <row r="9" spans="1:9">
      <c r="A9" s="1">
        <v>5</v>
      </c>
      <c r="B9" s="7" t="s">
        <v>77</v>
      </c>
    </row>
    <row r="10" spans="1:9">
      <c r="A10" s="1">
        <v>6</v>
      </c>
      <c r="B10" s="7" t="s">
        <v>75</v>
      </c>
    </row>
    <row r="11" spans="1:9">
      <c r="A11" s="1">
        <v>7</v>
      </c>
      <c r="B11" s="7" t="s">
        <v>73</v>
      </c>
    </row>
    <row r="12" spans="1:9">
      <c r="A12" s="45"/>
      <c r="B12" s="7"/>
      <c r="C12" s="7"/>
    </row>
    <row r="13" spans="1:9" s="7" customFormat="1">
      <c r="I13" s="8"/>
    </row>
    <row r="14" spans="1:9" s="7" customFormat="1" ht="30">
      <c r="A14" s="31" t="s">
        <v>34</v>
      </c>
      <c r="B14" s="49"/>
      <c r="C14" s="17" t="s">
        <v>8</v>
      </c>
      <c r="D14" s="17"/>
      <c r="E14" s="30" t="s">
        <v>41</v>
      </c>
      <c r="F14" s="117" t="s">
        <v>78</v>
      </c>
      <c r="G14" s="17" t="s">
        <v>19</v>
      </c>
      <c r="H14" s="28" t="s">
        <v>20</v>
      </c>
    </row>
    <row r="15" spans="1:9" s="7" customFormat="1" ht="15">
      <c r="C15" s="24" t="s">
        <v>2</v>
      </c>
      <c r="D15" s="25"/>
      <c r="E15" s="50" t="s">
        <v>2</v>
      </c>
      <c r="F15" s="92">
        <v>0</v>
      </c>
      <c r="G15" s="79"/>
      <c r="H15" s="13"/>
    </row>
    <row r="16" spans="1:9" s="7" customFormat="1" ht="15">
      <c r="C16" s="122" t="s">
        <v>3</v>
      </c>
      <c r="D16" s="120"/>
      <c r="E16" s="124" t="s">
        <v>3</v>
      </c>
      <c r="F16" s="92"/>
      <c r="G16" s="121"/>
      <c r="H16" s="22"/>
    </row>
    <row r="17" spans="3:14" s="7" customFormat="1" ht="15">
      <c r="C17" s="122" t="s">
        <v>90</v>
      </c>
      <c r="D17" s="120"/>
      <c r="E17" s="124" t="s">
        <v>90</v>
      </c>
      <c r="F17" s="92"/>
      <c r="G17" s="121"/>
      <c r="H17" s="22"/>
    </row>
    <row r="18" spans="3:14" s="7" customFormat="1" ht="15">
      <c r="C18" s="123" t="s">
        <v>91</v>
      </c>
      <c r="D18" s="26"/>
      <c r="E18" s="125" t="s">
        <v>91</v>
      </c>
      <c r="F18" s="92">
        <v>0</v>
      </c>
      <c r="G18" s="80">
        <f>H18-SUM(F15:F33)</f>
        <v>24500</v>
      </c>
      <c r="H18" s="14">
        <v>24500</v>
      </c>
    </row>
    <row r="19" spans="3:14" s="7" customFormat="1" ht="15">
      <c r="C19" s="20" t="s">
        <v>21</v>
      </c>
      <c r="D19" s="13"/>
      <c r="E19" s="27"/>
      <c r="F19" s="93"/>
      <c r="G19" s="81"/>
      <c r="H19" s="15"/>
    </row>
    <row r="20" spans="3:14" ht="15">
      <c r="C20" s="56" t="s">
        <v>5</v>
      </c>
      <c r="D20" s="22"/>
      <c r="E20" s="57" t="s">
        <v>5</v>
      </c>
      <c r="F20" s="92">
        <v>0</v>
      </c>
      <c r="G20" s="82"/>
      <c r="H20" s="16"/>
      <c r="M20" s="3"/>
      <c r="N20" s="3"/>
    </row>
    <row r="21" spans="3:14" ht="15">
      <c r="C21" s="122" t="s">
        <v>4</v>
      </c>
      <c r="D21" s="22"/>
      <c r="E21" s="124" t="s">
        <v>4</v>
      </c>
      <c r="F21" s="92"/>
      <c r="G21" s="82"/>
      <c r="H21" s="16"/>
      <c r="M21" s="3"/>
      <c r="N21" s="3"/>
    </row>
    <row r="22" spans="3:14" ht="15">
      <c r="C22" s="122" t="s">
        <v>92</v>
      </c>
      <c r="D22" s="22"/>
      <c r="E22" s="124" t="s">
        <v>92</v>
      </c>
      <c r="F22" s="92"/>
      <c r="G22" s="82"/>
      <c r="H22" s="16"/>
      <c r="M22" s="3"/>
      <c r="N22" s="3"/>
    </row>
    <row r="23" spans="3:14" ht="15">
      <c r="C23" s="123" t="s">
        <v>93</v>
      </c>
      <c r="D23" s="23"/>
      <c r="E23" s="125" t="s">
        <v>93</v>
      </c>
      <c r="F23" s="92">
        <v>0</v>
      </c>
      <c r="G23" s="80">
        <f>H23-SUM(F15:F33)</f>
        <v>32500</v>
      </c>
      <c r="H23" s="14">
        <v>32500</v>
      </c>
      <c r="M23" s="3"/>
      <c r="N23" s="3"/>
    </row>
    <row r="24" spans="3:14" ht="15">
      <c r="C24" s="56" t="s">
        <v>83</v>
      </c>
      <c r="D24" s="22"/>
      <c r="E24" s="57"/>
      <c r="F24" s="118"/>
      <c r="G24" s="82"/>
      <c r="H24" s="16"/>
      <c r="M24" s="3"/>
      <c r="N24" s="3"/>
    </row>
    <row r="25" spans="3:14" ht="15">
      <c r="C25" s="56" t="s">
        <v>84</v>
      </c>
      <c r="D25" s="22"/>
      <c r="E25" s="57" t="s">
        <v>84</v>
      </c>
      <c r="F25" s="92">
        <v>0</v>
      </c>
      <c r="G25" s="82"/>
      <c r="H25" s="16"/>
      <c r="M25" s="3"/>
      <c r="N25" s="3"/>
    </row>
    <row r="26" spans="3:14" ht="15">
      <c r="C26" s="122" t="s">
        <v>85</v>
      </c>
      <c r="D26" s="22"/>
      <c r="E26" s="124" t="s">
        <v>85</v>
      </c>
      <c r="F26" s="92"/>
      <c r="G26" s="82"/>
      <c r="H26" s="16"/>
      <c r="M26" s="3"/>
      <c r="N26" s="3"/>
    </row>
    <row r="27" spans="3:14" ht="15">
      <c r="C27" s="122" t="s">
        <v>94</v>
      </c>
      <c r="D27" s="22"/>
      <c r="E27" s="124" t="s">
        <v>94</v>
      </c>
      <c r="F27" s="92"/>
      <c r="G27" s="82"/>
      <c r="H27" s="16"/>
      <c r="M27" s="3"/>
      <c r="N27" s="3"/>
    </row>
    <row r="28" spans="3:14" ht="15">
      <c r="C28" s="122" t="s">
        <v>95</v>
      </c>
      <c r="D28" s="22"/>
      <c r="E28" s="124" t="s">
        <v>95</v>
      </c>
      <c r="F28" s="92">
        <v>0</v>
      </c>
      <c r="G28" s="80">
        <f>H28-SUM(F20:F36)</f>
        <v>35750</v>
      </c>
      <c r="H28" s="16">
        <v>35750</v>
      </c>
      <c r="M28" s="3"/>
      <c r="N28" s="3"/>
    </row>
    <row r="29" spans="3:14" ht="15">
      <c r="C29" s="20" t="s">
        <v>22</v>
      </c>
      <c r="D29" s="13"/>
      <c r="E29" s="18"/>
      <c r="F29" s="94"/>
      <c r="G29" s="83"/>
      <c r="H29" s="15"/>
    </row>
    <row r="30" spans="3:14" ht="15">
      <c r="C30" s="21" t="s">
        <v>6</v>
      </c>
      <c r="D30" s="22"/>
      <c r="E30" s="19" t="s">
        <v>6</v>
      </c>
      <c r="F30" s="95">
        <v>0</v>
      </c>
      <c r="G30" s="84"/>
      <c r="H30" s="16"/>
    </row>
    <row r="31" spans="3:14" ht="15">
      <c r="C31" s="122" t="s">
        <v>7</v>
      </c>
      <c r="D31" s="22"/>
      <c r="E31" s="124" t="s">
        <v>7</v>
      </c>
      <c r="F31" s="95"/>
      <c r="G31" s="84"/>
      <c r="H31" s="16"/>
    </row>
    <row r="32" spans="3:14" ht="15">
      <c r="C32" s="122" t="s">
        <v>96</v>
      </c>
      <c r="D32" s="22"/>
      <c r="E32" s="124" t="s">
        <v>96</v>
      </c>
      <c r="F32" s="95"/>
      <c r="G32" s="84"/>
      <c r="H32" s="16"/>
    </row>
    <row r="33" spans="1:9" ht="15">
      <c r="C33" s="123" t="s">
        <v>97</v>
      </c>
      <c r="D33" s="23"/>
      <c r="E33" s="125" t="s">
        <v>97</v>
      </c>
      <c r="F33" s="96">
        <v>0</v>
      </c>
      <c r="G33" s="85">
        <f>H33-SUM(F15:F33)</f>
        <v>49000</v>
      </c>
      <c r="H33" s="14">
        <v>49000</v>
      </c>
    </row>
    <row r="34" spans="1:9">
      <c r="H34" s="12"/>
    </row>
    <row r="35" spans="1:9">
      <c r="H35" s="5"/>
    </row>
    <row r="36" spans="1:9" ht="15">
      <c r="A36" s="35" t="s">
        <v>35</v>
      </c>
      <c r="C36" s="36" t="s">
        <v>10</v>
      </c>
      <c r="D36" s="35"/>
      <c r="E36" s="54">
        <v>0</v>
      </c>
      <c r="F36" s="36"/>
    </row>
    <row r="37" spans="1:9" ht="15">
      <c r="B37" s="35"/>
      <c r="C37" s="36" t="s">
        <v>79</v>
      </c>
      <c r="D37" s="35"/>
      <c r="E37" s="55"/>
      <c r="F37" s="36"/>
    </row>
    <row r="38" spans="1:9" ht="15">
      <c r="B38" s="35"/>
      <c r="C38" s="36"/>
      <c r="D38" s="35"/>
      <c r="E38" s="37"/>
      <c r="F38" s="36"/>
    </row>
    <row r="39" spans="1:9" ht="18">
      <c r="B39" s="35"/>
      <c r="C39" s="44" t="s">
        <v>32</v>
      </c>
      <c r="D39" s="35"/>
      <c r="E39" s="39"/>
    </row>
    <row r="40" spans="1:9" ht="15">
      <c r="A40" s="35" t="s">
        <v>36</v>
      </c>
      <c r="C40" s="43" t="s">
        <v>24</v>
      </c>
      <c r="D40" s="35" t="s">
        <v>9</v>
      </c>
      <c r="E40" s="55"/>
    </row>
    <row r="41" spans="1:9" ht="15">
      <c r="B41" s="35"/>
      <c r="C41" s="43" t="s">
        <v>25</v>
      </c>
      <c r="D41" s="35" t="s">
        <v>9</v>
      </c>
      <c r="E41" s="55"/>
    </row>
    <row r="42" spans="1:9" ht="15">
      <c r="B42" s="35"/>
      <c r="C42" s="43" t="s">
        <v>27</v>
      </c>
      <c r="D42" s="35" t="s">
        <v>9</v>
      </c>
      <c r="E42" s="55"/>
    </row>
    <row r="43" spans="1:9" ht="15">
      <c r="B43" s="35"/>
      <c r="C43" s="43" t="s">
        <v>28</v>
      </c>
      <c r="D43" s="35" t="s">
        <v>9</v>
      </c>
      <c r="E43" s="55"/>
    </row>
    <row r="44" spans="1:9" ht="15">
      <c r="B44" s="35"/>
      <c r="C44" s="43" t="s">
        <v>29</v>
      </c>
      <c r="D44" s="35" t="s">
        <v>9</v>
      </c>
      <c r="E44" s="55"/>
    </row>
    <row r="45" spans="1:9" ht="15">
      <c r="B45" s="35"/>
      <c r="C45" s="43" t="s">
        <v>26</v>
      </c>
      <c r="D45" s="35" t="s">
        <v>9</v>
      </c>
      <c r="E45" s="55"/>
    </row>
    <row r="46" spans="1:9" ht="15.75">
      <c r="B46" s="35"/>
      <c r="C46" s="32" t="s">
        <v>33</v>
      </c>
      <c r="D46" s="38" t="s">
        <v>9</v>
      </c>
      <c r="E46" s="39">
        <f>SUM(E40:E45)</f>
        <v>0</v>
      </c>
    </row>
    <row r="47" spans="1:9">
      <c r="H47" s="5"/>
      <c r="I47" s="6"/>
    </row>
    <row r="48" spans="1:9" ht="15">
      <c r="A48" s="35" t="s">
        <v>37</v>
      </c>
      <c r="C48" s="36" t="s">
        <v>67</v>
      </c>
      <c r="D48" s="35" t="s">
        <v>9</v>
      </c>
      <c r="E48" s="55"/>
      <c r="F48" s="87" t="s">
        <v>81</v>
      </c>
      <c r="I48" s="6"/>
    </row>
    <row r="49" spans="1:15" ht="15">
      <c r="A49" s="35"/>
      <c r="C49" s="36" t="s">
        <v>68</v>
      </c>
      <c r="D49" s="35" t="s">
        <v>9</v>
      </c>
      <c r="E49" s="55">
        <v>0</v>
      </c>
      <c r="F49" s="34"/>
      <c r="I49" s="6"/>
    </row>
    <row r="50" spans="1:15" ht="15">
      <c r="B50" s="35"/>
      <c r="C50" s="36" t="s">
        <v>69</v>
      </c>
      <c r="D50" s="35" t="s">
        <v>9</v>
      </c>
      <c r="E50" s="55">
        <v>0</v>
      </c>
      <c r="F50" s="34"/>
      <c r="I50" s="6"/>
    </row>
    <row r="51" spans="1:15" ht="15">
      <c r="B51" s="35"/>
      <c r="C51" s="36" t="s">
        <v>70</v>
      </c>
      <c r="D51" s="35" t="s">
        <v>9</v>
      </c>
      <c r="E51" s="55">
        <v>0</v>
      </c>
      <c r="F51" s="34"/>
      <c r="I51" s="6"/>
    </row>
    <row r="52" spans="1:15" ht="15">
      <c r="B52" s="35"/>
      <c r="C52" s="36" t="s">
        <v>86</v>
      </c>
      <c r="D52" s="35" t="s">
        <v>9</v>
      </c>
      <c r="E52" s="55">
        <v>0</v>
      </c>
      <c r="F52" s="34"/>
      <c r="I52" s="6"/>
    </row>
    <row r="53" spans="1:15" ht="15">
      <c r="B53" s="35"/>
      <c r="C53" s="36" t="s">
        <v>87</v>
      </c>
      <c r="D53" s="35" t="s">
        <v>9</v>
      </c>
      <c r="E53" s="55">
        <v>0</v>
      </c>
      <c r="F53" s="34"/>
      <c r="I53" s="6"/>
    </row>
    <row r="54" spans="1:15" ht="15">
      <c r="B54" s="35"/>
      <c r="C54" s="36" t="s">
        <v>88</v>
      </c>
      <c r="D54" s="35" t="s">
        <v>9</v>
      </c>
      <c r="E54" s="55">
        <v>0</v>
      </c>
      <c r="F54" s="34"/>
      <c r="I54" s="6"/>
    </row>
    <row r="55" spans="1:15" ht="15">
      <c r="B55" s="35"/>
      <c r="C55" s="36" t="s">
        <v>89</v>
      </c>
      <c r="D55" s="35" t="s">
        <v>9</v>
      </c>
      <c r="E55" s="55">
        <v>0</v>
      </c>
      <c r="F55" s="34"/>
      <c r="I55" s="6"/>
    </row>
    <row r="56" spans="1:15" ht="15.75">
      <c r="B56" s="35"/>
      <c r="C56" s="51" t="s">
        <v>42</v>
      </c>
      <c r="D56" s="38" t="s">
        <v>9</v>
      </c>
      <c r="E56" s="97">
        <f>SUM(E48:E55)</f>
        <v>0</v>
      </c>
      <c r="F56" s="36"/>
      <c r="I56" s="6"/>
    </row>
    <row r="57" spans="1:15" ht="15.75">
      <c r="B57" s="35"/>
      <c r="C57" s="38"/>
      <c r="D57" s="38"/>
      <c r="E57" s="36"/>
      <c r="F57" s="36"/>
      <c r="I57" s="10"/>
    </row>
    <row r="58" spans="1:15" ht="15">
      <c r="B58" s="35"/>
      <c r="C58" s="36" t="s">
        <v>11</v>
      </c>
      <c r="D58" s="35" t="s">
        <v>9</v>
      </c>
      <c r="E58" s="40">
        <f>0.22*(E36)</f>
        <v>0</v>
      </c>
      <c r="F58" s="37"/>
      <c r="G58" s="5"/>
      <c r="I58" s="10"/>
    </row>
    <row r="59" spans="1:15" ht="15">
      <c r="B59" s="35"/>
      <c r="C59" s="36" t="s">
        <v>12</v>
      </c>
      <c r="D59" s="35" t="s">
        <v>9</v>
      </c>
      <c r="E59" s="40">
        <f>0.05*(E36)</f>
        <v>0</v>
      </c>
      <c r="F59" s="37"/>
      <c r="G59" s="5"/>
      <c r="I59" s="10"/>
    </row>
    <row r="60" spans="1:15" ht="15">
      <c r="B60" s="35"/>
      <c r="C60" s="36" t="s">
        <v>13</v>
      </c>
      <c r="D60" s="35" t="s">
        <v>9</v>
      </c>
      <c r="E60" s="40">
        <f>0.062*(E36+E37)</f>
        <v>0</v>
      </c>
      <c r="F60" s="37"/>
      <c r="G60" s="5"/>
    </row>
    <row r="61" spans="1:15" ht="15.75">
      <c r="B61" s="35"/>
      <c r="C61" s="36" t="s">
        <v>14</v>
      </c>
      <c r="D61" s="35" t="s">
        <v>9</v>
      </c>
      <c r="E61" s="47">
        <f>ROUND(0.0145*(E36+E37),2)</f>
        <v>0</v>
      </c>
      <c r="F61" s="37"/>
      <c r="G61" s="5"/>
      <c r="K61" s="35"/>
      <c r="L61" s="38"/>
      <c r="M61" s="35"/>
      <c r="N61" s="39"/>
      <c r="O61" s="36"/>
    </row>
    <row r="62" spans="1:15" ht="15">
      <c r="B62" s="35"/>
      <c r="C62" s="36" t="s">
        <v>15</v>
      </c>
      <c r="D62" s="35" t="s">
        <v>9</v>
      </c>
      <c r="E62" s="40">
        <f>SUM(E58:E61)</f>
        <v>0</v>
      </c>
      <c r="F62" s="37"/>
      <c r="G62" s="5"/>
    </row>
    <row r="63" spans="1:15" ht="15.75">
      <c r="B63" s="35"/>
      <c r="C63" s="38" t="s">
        <v>39</v>
      </c>
      <c r="D63" s="38" t="s">
        <v>9</v>
      </c>
      <c r="E63" s="46">
        <f>SUM(E56+E62)</f>
        <v>0</v>
      </c>
      <c r="F63" s="37"/>
      <c r="G63" s="5"/>
    </row>
    <row r="64" spans="1:15" ht="15.75">
      <c r="B64" s="35"/>
      <c r="C64" s="37" t="s">
        <v>30</v>
      </c>
      <c r="D64" s="41" t="s">
        <v>9</v>
      </c>
      <c r="E64" s="42">
        <f>0.22*(E56)</f>
        <v>0</v>
      </c>
      <c r="F64" s="52" t="s">
        <v>43</v>
      </c>
      <c r="G64" s="5"/>
    </row>
    <row r="65" spans="1:7" ht="15.75">
      <c r="B65" s="35"/>
      <c r="C65" s="37" t="s">
        <v>23</v>
      </c>
      <c r="D65" s="41" t="s">
        <v>9</v>
      </c>
      <c r="E65" s="42">
        <f>0.05*(E56)</f>
        <v>0</v>
      </c>
      <c r="F65" s="52" t="s">
        <v>43</v>
      </c>
      <c r="G65" s="5"/>
    </row>
    <row r="66" spans="1:7" ht="15.75">
      <c r="B66" s="35"/>
      <c r="C66" s="38" t="s">
        <v>16</v>
      </c>
      <c r="D66" s="35" t="s">
        <v>9</v>
      </c>
      <c r="E66" s="46">
        <f>SUM(E64:E65)</f>
        <v>0</v>
      </c>
      <c r="F66" s="36"/>
    </row>
    <row r="67" spans="1:7" ht="15.75" thickBot="1">
      <c r="C67" s="4"/>
      <c r="E67" s="9"/>
    </row>
    <row r="68" spans="1:7" ht="27.6" customHeight="1" thickBot="1">
      <c r="A68" s="7" t="s">
        <v>76</v>
      </c>
      <c r="C68" s="33" t="s">
        <v>17</v>
      </c>
      <c r="D68" s="2" t="s">
        <v>9</v>
      </c>
      <c r="E68" s="48">
        <f>E36-E63+E66-E46</f>
        <v>0</v>
      </c>
      <c r="F68" s="88" t="s">
        <v>18</v>
      </c>
      <c r="G68" s="7"/>
    </row>
  </sheetData>
  <mergeCells count="3">
    <mergeCell ref="B8:H8"/>
    <mergeCell ref="B4:H5"/>
    <mergeCell ref="A4:A5"/>
  </mergeCells>
  <phoneticPr fontId="0" type="noConversion"/>
  <pageMargins left="0.75" right="0.75" top="1" bottom="1" header="0.5" footer="0.5"/>
  <pageSetup scale="6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DFD33-7EE6-4B1A-B0FE-4BA6A6132F60}">
  <sheetPr codeName="Sheet1"/>
  <dimension ref="A1:F48"/>
  <sheetViews>
    <sheetView topLeftCell="A12" zoomScaleNormal="100" workbookViewId="0">
      <selection activeCell="D34" sqref="D34"/>
    </sheetView>
  </sheetViews>
  <sheetFormatPr defaultRowHeight="14.25"/>
  <cols>
    <col min="1" max="1" width="19.25" customWidth="1"/>
    <col min="2" max="2" width="18.375" customWidth="1"/>
    <col min="3" max="3" width="24.5" customWidth="1"/>
    <col min="4" max="4" width="19.875" customWidth="1"/>
    <col min="5" max="5" width="17.25" customWidth="1"/>
    <col min="6" max="6" width="4" customWidth="1"/>
  </cols>
  <sheetData>
    <row r="1" spans="1:6" ht="21.75">
      <c r="C1" s="61" t="s">
        <v>45</v>
      </c>
      <c r="D1" s="70"/>
    </row>
    <row r="2" spans="1:6" ht="21.75">
      <c r="C2" s="61" t="s">
        <v>44</v>
      </c>
      <c r="D2" s="70"/>
    </row>
    <row r="3" spans="1:6" ht="20.25">
      <c r="B3" s="70"/>
      <c r="C3" s="78" t="s">
        <v>66</v>
      </c>
      <c r="D3" s="70"/>
    </row>
    <row r="4" spans="1:6" ht="16.149999999999999" customHeight="1">
      <c r="B4" s="70"/>
      <c r="C4" s="71"/>
      <c r="D4" s="70"/>
    </row>
    <row r="5" spans="1:6" ht="15.75">
      <c r="A5" s="74" t="s">
        <v>46</v>
      </c>
    </row>
    <row r="6" spans="1:6" ht="15">
      <c r="C6" s="63"/>
      <c r="D6" s="63"/>
      <c r="E6" s="63"/>
    </row>
    <row r="7" spans="1:6" ht="77.25" customHeight="1">
      <c r="A7" s="130" t="s">
        <v>82</v>
      </c>
      <c r="B7" s="130"/>
      <c r="C7" s="130"/>
      <c r="D7" s="130"/>
      <c r="E7" s="130"/>
      <c r="F7" s="130"/>
    </row>
    <row r="8" spans="1:6" ht="19.899999999999999" customHeight="1">
      <c r="A8" s="72"/>
      <c r="B8" s="73"/>
      <c r="C8" s="73"/>
      <c r="D8" s="73"/>
      <c r="E8" s="73"/>
      <c r="F8" s="73"/>
    </row>
    <row r="9" spans="1:6" ht="15.75">
      <c r="A9" s="89" t="s">
        <v>60</v>
      </c>
      <c r="B9" s="98">
        <v>0</v>
      </c>
      <c r="C9" s="90" t="s">
        <v>59</v>
      </c>
      <c r="D9" s="98">
        <v>0</v>
      </c>
    </row>
    <row r="10" spans="1:6" ht="15">
      <c r="A10" s="63"/>
      <c r="B10" s="63"/>
      <c r="D10" s="63"/>
      <c r="E10" s="63"/>
    </row>
    <row r="11" spans="1:6" ht="15.75">
      <c r="A11" s="89" t="s">
        <v>61</v>
      </c>
      <c r="B11" s="99">
        <v>0</v>
      </c>
      <c r="D11" s="63"/>
      <c r="E11" s="63"/>
    </row>
    <row r="12" spans="1:6" ht="15">
      <c r="A12" s="63"/>
      <c r="B12" s="63"/>
      <c r="D12" s="63"/>
      <c r="E12" s="63"/>
    </row>
    <row r="13" spans="1:6" ht="15.75">
      <c r="A13" s="89" t="s">
        <v>62</v>
      </c>
      <c r="B13" s="100"/>
      <c r="D13" s="63"/>
      <c r="E13" s="63"/>
    </row>
    <row r="14" spans="1:6" ht="15">
      <c r="A14" s="68"/>
      <c r="B14" s="75"/>
      <c r="D14" s="63"/>
      <c r="E14" s="63"/>
    </row>
    <row r="15" spans="1:6" ht="16.5" thickBot="1">
      <c r="A15" s="89" t="s">
        <v>63</v>
      </c>
      <c r="B15" s="63"/>
      <c r="C15" s="65"/>
      <c r="D15" s="65"/>
      <c r="E15" s="63"/>
    </row>
    <row r="16" spans="1:6" ht="36.6" customHeight="1" thickBot="1">
      <c r="A16" s="131"/>
      <c r="B16" s="132"/>
      <c r="C16" s="132"/>
      <c r="D16" s="133"/>
    </row>
    <row r="17" spans="1:5" ht="15">
      <c r="A17" s="64"/>
    </row>
    <row r="18" spans="1:5" ht="15">
      <c r="A18" s="68" t="s">
        <v>64</v>
      </c>
      <c r="B18" s="101"/>
    </row>
    <row r="19" spans="1:5">
      <c r="B19" s="8" t="s">
        <v>74</v>
      </c>
      <c r="C19" s="62"/>
    </row>
    <row r="20" spans="1:5" ht="10.15" customHeight="1"/>
    <row r="21" spans="1:5" ht="15.75">
      <c r="B21" s="86" t="s">
        <v>47</v>
      </c>
    </row>
    <row r="22" spans="1:5" ht="5.45" customHeight="1"/>
    <row r="23" spans="1:5" ht="18">
      <c r="B23" s="116" t="s">
        <v>48</v>
      </c>
      <c r="C23" s="116" t="s">
        <v>49</v>
      </c>
      <c r="D23" s="116" t="s">
        <v>50</v>
      </c>
      <c r="E23" s="69"/>
    </row>
    <row r="24" spans="1:5" ht="28.15" customHeight="1">
      <c r="B24" s="76" t="s">
        <v>2</v>
      </c>
      <c r="C24" s="76" t="s">
        <v>2</v>
      </c>
      <c r="D24" s="77">
        <f>'Deferred Comp Wksht rvsd 0126'!E48</f>
        <v>0</v>
      </c>
      <c r="E24" s="69"/>
    </row>
    <row r="25" spans="1:5" ht="28.15" customHeight="1">
      <c r="B25" s="76" t="s">
        <v>3</v>
      </c>
      <c r="C25" s="76" t="s">
        <v>3</v>
      </c>
      <c r="D25" s="77">
        <f>'Deferred Comp Wksht rvsd 0126'!E49</f>
        <v>0</v>
      </c>
      <c r="E25" s="69"/>
    </row>
    <row r="26" spans="1:5" ht="25.5">
      <c r="A26" s="91" t="s">
        <v>21</v>
      </c>
      <c r="B26" s="76" t="s">
        <v>5</v>
      </c>
      <c r="C26" s="76" t="s">
        <v>5</v>
      </c>
      <c r="D26" s="77">
        <f>'Deferred Comp Wksht rvsd 0126'!E50</f>
        <v>0</v>
      </c>
      <c r="E26" s="69"/>
    </row>
    <row r="27" spans="1:5" ht="28.15" customHeight="1">
      <c r="B27" s="76" t="s">
        <v>4</v>
      </c>
      <c r="C27" s="76" t="s">
        <v>4</v>
      </c>
      <c r="D27" s="77">
        <f>'Deferred Comp Wksht rvsd 0126'!E51</f>
        <v>0</v>
      </c>
      <c r="E27" s="69"/>
    </row>
    <row r="28" spans="1:5" ht="28.15" customHeight="1">
      <c r="A28" s="119" t="s">
        <v>83</v>
      </c>
      <c r="B28" s="76" t="s">
        <v>84</v>
      </c>
      <c r="C28" s="76" t="s">
        <v>84</v>
      </c>
      <c r="D28" s="77">
        <f>'Deferred Comp Wksht rvsd 0126'!E52</f>
        <v>0</v>
      </c>
      <c r="E28" s="69"/>
    </row>
    <row r="29" spans="1:5" ht="28.15" customHeight="1">
      <c r="B29" s="76" t="s">
        <v>85</v>
      </c>
      <c r="C29" s="76" t="s">
        <v>85</v>
      </c>
      <c r="D29" s="77">
        <f>'Deferred Comp Wksht rvsd 0126'!E53</f>
        <v>0</v>
      </c>
      <c r="E29" s="69"/>
    </row>
    <row r="30" spans="1:5" ht="28.15" customHeight="1">
      <c r="A30" s="91" t="s">
        <v>65</v>
      </c>
      <c r="B30" s="76" t="s">
        <v>6</v>
      </c>
      <c r="C30" s="76" t="s">
        <v>6</v>
      </c>
      <c r="D30" s="77">
        <f>'Deferred Comp Wksht rvsd 0126'!E54</f>
        <v>0</v>
      </c>
      <c r="E30" s="69"/>
    </row>
    <row r="31" spans="1:5" ht="28.15" customHeight="1">
      <c r="B31" s="76" t="s">
        <v>7</v>
      </c>
      <c r="C31" s="76" t="s">
        <v>7</v>
      </c>
      <c r="D31" s="77">
        <f>'Deferred Comp Wksht rvsd 0126'!E55</f>
        <v>0</v>
      </c>
      <c r="E31" s="69"/>
    </row>
    <row r="32" spans="1:5" ht="28.15" customHeight="1">
      <c r="B32" s="76" t="s">
        <v>71</v>
      </c>
      <c r="C32" s="76" t="s">
        <v>71</v>
      </c>
      <c r="D32" s="77">
        <f>-'Deferred Comp Wksht rvsd 0126'!E64</f>
        <v>0</v>
      </c>
      <c r="E32" s="69"/>
    </row>
    <row r="33" spans="1:6" ht="28.15" customHeight="1">
      <c r="B33" s="76" t="s">
        <v>72</v>
      </c>
      <c r="C33" s="76" t="s">
        <v>72</v>
      </c>
      <c r="D33" s="77">
        <f>-'Deferred Comp Wksht rvsd 0126'!E65</f>
        <v>0</v>
      </c>
      <c r="E33" s="69"/>
    </row>
    <row r="34" spans="1:6">
      <c r="B34" s="66"/>
      <c r="C34" s="66"/>
      <c r="D34" s="67"/>
    </row>
    <row r="36" spans="1:6" ht="15.75">
      <c r="A36" s="89" t="s">
        <v>51</v>
      </c>
      <c r="C36" s="58"/>
      <c r="D36" s="58"/>
    </row>
    <row r="37" spans="1:6" ht="13.15" customHeight="1">
      <c r="A37" s="68"/>
    </row>
    <row r="38" spans="1:6" ht="15.75">
      <c r="A38" s="89" t="s">
        <v>52</v>
      </c>
      <c r="B38" s="58"/>
      <c r="C38" s="58"/>
      <c r="D38" s="58"/>
    </row>
    <row r="39" spans="1:6" ht="13.15" customHeight="1">
      <c r="A39" s="68"/>
    </row>
    <row r="40" spans="1:6" ht="13.15" customHeight="1">
      <c r="A40" s="89" t="s">
        <v>53</v>
      </c>
      <c r="B40" s="102"/>
      <c r="C40" s="102"/>
      <c r="D40" s="60"/>
    </row>
    <row r="41" spans="1:6">
      <c r="A41" s="59"/>
      <c r="B41" s="60"/>
      <c r="C41" s="60"/>
      <c r="D41" s="60"/>
    </row>
    <row r="42" spans="1:6" ht="8.25" customHeight="1" thickBot="1"/>
    <row r="43" spans="1:6">
      <c r="A43" s="103" t="s">
        <v>54</v>
      </c>
      <c r="B43" s="104"/>
      <c r="C43" s="104"/>
      <c r="D43" s="104"/>
      <c r="E43" s="104"/>
      <c r="F43" s="105"/>
    </row>
    <row r="44" spans="1:6" ht="10.15" customHeight="1">
      <c r="A44" s="106"/>
      <c r="B44" s="107"/>
      <c r="C44" s="107"/>
      <c r="D44" s="107"/>
      <c r="E44" s="107"/>
      <c r="F44" s="108"/>
    </row>
    <row r="45" spans="1:6">
      <c r="A45" s="109" t="s">
        <v>55</v>
      </c>
      <c r="B45" s="110"/>
      <c r="C45" s="107"/>
      <c r="D45" s="107"/>
      <c r="E45" s="107"/>
      <c r="F45" s="108"/>
    </row>
    <row r="46" spans="1:6" ht="19.149999999999999" customHeight="1">
      <c r="A46" s="109" t="s">
        <v>56</v>
      </c>
      <c r="B46" s="110"/>
      <c r="C46" s="110"/>
      <c r="D46" s="111" t="s">
        <v>58</v>
      </c>
      <c r="E46" s="110"/>
      <c r="F46" s="108"/>
    </row>
    <row r="47" spans="1:6" ht="24.6" customHeight="1">
      <c r="A47" s="109" t="s">
        <v>57</v>
      </c>
      <c r="B47" s="112"/>
      <c r="C47" s="112"/>
      <c r="D47" s="111" t="s">
        <v>58</v>
      </c>
      <c r="E47" s="112"/>
      <c r="F47" s="108"/>
    </row>
    <row r="48" spans="1:6" ht="15" thickBot="1">
      <c r="A48" s="113"/>
      <c r="B48" s="114"/>
      <c r="C48" s="114"/>
      <c r="D48" s="114"/>
      <c r="E48" s="114"/>
      <c r="F48" s="115"/>
    </row>
  </sheetData>
  <mergeCells count="2">
    <mergeCell ref="A7:F7"/>
    <mergeCell ref="A16:D16"/>
  </mergeCells>
  <pageMargins left="0.45" right="0.45" top="0.5" bottom="0.5" header="0.05" footer="0"/>
  <pageSetup scale="84" orientation="portrait" r:id="rId1"/>
  <headerFooter>
    <oddHeader xml:space="preserve">&amp;LFRMS-18 DEFCOMP
Rvsd 02/18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Deferred Comp Wksht rvsd 0126</vt:lpstr>
      <vt:lpstr>One-Time Deduct Form (1DED)</vt:lpstr>
      <vt:lpstr>'Deferred Comp Wksht rvsd 0126'!Print_Area</vt:lpstr>
      <vt:lpstr>'One-Time Deduct Form (1DED)'!Print_Area</vt:lpstr>
    </vt:vector>
  </TitlesOfParts>
  <Company>Gateway 2000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Gateway Authorized Customer</dc:creator>
  <cp:lastModifiedBy>Bryant, Lindsay</cp:lastModifiedBy>
  <cp:lastPrinted>2026-03-11T13:29:48Z</cp:lastPrinted>
  <dcterms:created xsi:type="dcterms:W3CDTF">1998-02-09T21:56:30Z</dcterms:created>
  <dcterms:modified xsi:type="dcterms:W3CDTF">2026-03-17T17:22:46Z</dcterms:modified>
</cp:coreProperties>
</file>