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Payroll Forms\"/>
    </mc:Choice>
  </mc:AlternateContent>
  <xr:revisionPtr revIDLastSave="0" documentId="8_{50B3FB56-7649-4AB7-B2CA-D53C2E74E7DF}" xr6:coauthVersionLast="47" xr6:coauthVersionMax="47" xr10:uidLastSave="{00000000-0000-0000-0000-000000000000}"/>
  <bookViews>
    <workbookView xWindow="3840" yWindow="1710" windowWidth="21600" windowHeight="11295" xr2:uid="{E6EF0D19-9F37-4CD0-9B46-E7E2CC0A2A29}"/>
  </bookViews>
  <sheets>
    <sheet name="2026 Work Hours" sheetId="8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83" l="1"/>
  <c r="E7" i="83"/>
  <c r="F7" i="83"/>
  <c r="G7" i="83"/>
  <c r="H7" i="83"/>
  <c r="E8" i="83"/>
  <c r="F8" i="83"/>
  <c r="G8" i="83"/>
  <c r="H8" i="83"/>
  <c r="E9" i="83"/>
  <c r="F9" i="83"/>
  <c r="G9" i="83"/>
  <c r="H9" i="83"/>
  <c r="E10" i="83"/>
  <c r="F10" i="83"/>
  <c r="G10" i="83"/>
  <c r="H10" i="83"/>
  <c r="E11" i="83"/>
  <c r="F11" i="83"/>
  <c r="G11" i="83"/>
  <c r="H11" i="83"/>
  <c r="E12" i="83"/>
  <c r="F12" i="83"/>
  <c r="G12" i="83"/>
  <c r="H12" i="83"/>
  <c r="E13" i="83"/>
  <c r="F13" i="83"/>
  <c r="G13" i="83"/>
  <c r="H13" i="83"/>
  <c r="F14" i="83"/>
  <c r="G14" i="83"/>
  <c r="H14" i="83"/>
  <c r="E15" i="83"/>
  <c r="F15" i="83"/>
  <c r="G15" i="83"/>
  <c r="H15" i="83"/>
  <c r="E16" i="83"/>
  <c r="F16" i="83"/>
  <c r="G16" i="83"/>
  <c r="H16" i="83"/>
  <c r="E17" i="83"/>
  <c r="F17" i="83"/>
  <c r="G17" i="83"/>
  <c r="H17" i="83"/>
  <c r="E18" i="83"/>
  <c r="F18" i="83"/>
  <c r="G18" i="83"/>
  <c r="H18" i="83"/>
  <c r="E19" i="83"/>
  <c r="F19" i="83"/>
  <c r="G19" i="83"/>
  <c r="H19" i="83"/>
  <c r="E20" i="83"/>
  <c r="F20" i="83"/>
  <c r="G20" i="83"/>
  <c r="H20" i="83"/>
  <c r="E21" i="83"/>
  <c r="F21" i="83"/>
  <c r="G21" i="83"/>
  <c r="H21" i="83"/>
  <c r="E22" i="83"/>
  <c r="F22" i="83"/>
  <c r="G22" i="83"/>
  <c r="H22" i="83"/>
  <c r="E23" i="83"/>
  <c r="F23" i="83"/>
  <c r="G23" i="83"/>
  <c r="H23" i="83"/>
  <c r="E24" i="83"/>
  <c r="F24" i="83"/>
  <c r="G24" i="83"/>
  <c r="H24" i="83"/>
  <c r="E25" i="83"/>
  <c r="F25" i="83"/>
  <c r="G25" i="83"/>
  <c r="H25" i="83"/>
  <c r="E26" i="83"/>
  <c r="F26" i="83"/>
  <c r="G26" i="83"/>
  <c r="H26" i="83"/>
  <c r="E27" i="83"/>
  <c r="F27" i="83"/>
  <c r="G27" i="83"/>
  <c r="H27" i="83"/>
  <c r="E28" i="83"/>
  <c r="F28" i="83"/>
  <c r="G28" i="83"/>
  <c r="H28" i="83"/>
  <c r="E29" i="83"/>
  <c r="F29" i="83"/>
  <c r="G29" i="83"/>
  <c r="H29" i="83"/>
  <c r="E30" i="83"/>
  <c r="F30" i="83"/>
  <c r="G30" i="83"/>
  <c r="H30" i="83"/>
  <c r="C7" i="83"/>
  <c r="B8" i="83"/>
  <c r="C8" i="83"/>
  <c r="B9" i="83"/>
  <c r="C9" i="83"/>
  <c r="B10" i="83"/>
  <c r="C10" i="83"/>
  <c r="B11" i="83"/>
  <c r="C11" i="83"/>
  <c r="B12" i="83"/>
  <c r="C12" i="83"/>
  <c r="B13" i="83"/>
  <c r="C13" i="83"/>
  <c r="B14" i="83"/>
  <c r="C14" i="83"/>
  <c r="B15" i="83"/>
  <c r="C15" i="83"/>
  <c r="B16" i="83"/>
  <c r="C16" i="83"/>
  <c r="B17" i="83"/>
  <c r="C17" i="83"/>
  <c r="B18" i="83"/>
  <c r="C18" i="83"/>
  <c r="B19" i="83"/>
  <c r="C19" i="83"/>
  <c r="B20" i="83"/>
  <c r="C20" i="83"/>
  <c r="B21" i="83"/>
  <c r="C21" i="83"/>
  <c r="B22" i="83"/>
  <c r="C22" i="83"/>
  <c r="B23" i="83"/>
  <c r="C23" i="83"/>
  <c r="B24" i="83"/>
  <c r="C24" i="83"/>
  <c r="B25" i="83"/>
  <c r="C25" i="83"/>
  <c r="B26" i="83"/>
  <c r="C26" i="83"/>
  <c r="B27" i="83"/>
  <c r="C27" i="83"/>
  <c r="B28" i="83"/>
  <c r="C28" i="83"/>
  <c r="B29" i="83"/>
  <c r="C29" i="83"/>
  <c r="B30" i="83"/>
  <c r="C30" i="83"/>
</calcChain>
</file>

<file path=xl/sharedStrings.xml><?xml version="1.0" encoding="utf-8"?>
<sst xmlns="http://schemas.openxmlformats.org/spreadsheetml/2006/main" count="5" uniqueCount="5">
  <si>
    <t>PAY PERIOD</t>
  </si>
  <si>
    <t>Start</t>
  </si>
  <si>
    <t>End</t>
  </si>
  <si>
    <t>Work Days</t>
  </si>
  <si>
    <t>2026 Work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</si>
</sst>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0"/>
      <name val="Arial"/>
    </font>
    <font>
      <sz val="8"/>
      <name val="Arial"/>
      <family val="2"/>
    </font>
    <font>
      <sz val="2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NumberFormat="1" applyFill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/>
    <xf numFmtId="164" fontId="4" fillId="0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9" fontId="4" fillId="0" borderId="5" xfId="0" applyNumberFormat="1" applyFont="1" applyFill="1" applyBorder="1" applyAlignment="1">
      <alignment horizontal="center"/>
    </xf>
    <xf numFmtId="9" fontId="4" fillId="0" borderId="6" xfId="0" applyNumberFormat="1" applyFont="1" applyFill="1" applyBorder="1" applyAlignment="1">
      <alignment horizontal="center"/>
    </xf>
    <xf numFmtId="164" fontId="5" fillId="0" borderId="7" xfId="0" applyNumberFormat="1" applyFont="1" applyFill="1" applyBorder="1"/>
    <xf numFmtId="164" fontId="5" fillId="0" borderId="8" xfId="0" applyNumberFormat="1" applyFont="1" applyFill="1" applyBorder="1"/>
    <xf numFmtId="0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2" fontId="3" fillId="0" borderId="0" xfId="0" applyNumberFormat="1" applyFont="1" applyFill="1"/>
    <xf numFmtId="164" fontId="5" fillId="0" borderId="10" xfId="0" applyNumberFormat="1" applyFont="1" applyFill="1" applyBorder="1"/>
    <xf numFmtId="0" fontId="5" fillId="0" borderId="11" xfId="0" applyFont="1" applyFill="1" applyBorder="1" applyAlignment="1">
      <alignment horizontal="center"/>
    </xf>
    <xf numFmtId="164" fontId="5" fillId="0" borderId="12" xfId="0" applyNumberFormat="1" applyFont="1" applyFill="1" applyBorder="1"/>
    <xf numFmtId="164" fontId="5" fillId="0" borderId="13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/>
    <xf numFmtId="2" fontId="6" fillId="0" borderId="0" xfId="0" applyNumberFormat="1" applyFont="1" applyFill="1"/>
    <xf numFmtId="0" fontId="7" fillId="0" borderId="0" xfId="0" applyFont="1" applyFill="1"/>
    <xf numFmtId="164" fontId="4" fillId="0" borderId="15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1228-9BE9-402A-968C-D8FB139CB315}">
  <dimension ref="B1:Q55"/>
  <sheetViews>
    <sheetView tabSelected="1" workbookViewId="0">
      <selection activeCell="B3" sqref="B3"/>
    </sheetView>
  </sheetViews>
  <sheetFormatPr defaultRowHeight="12.75" x14ac:dyDescent="0.2"/>
  <cols>
    <col min="1" max="1" width="6.28515625" style="1" customWidth="1"/>
    <col min="2" max="3" width="12.140625" style="2" bestFit="1" customWidth="1"/>
    <col min="4" max="4" width="15.85546875" style="3" customWidth="1"/>
    <col min="5" max="5" width="8.7109375" style="6" bestFit="1" customWidth="1"/>
    <col min="6" max="8" width="6.85546875" style="6" bestFit="1" customWidth="1"/>
    <col min="9" max="9" width="12.7109375" style="1" bestFit="1" customWidth="1"/>
    <col min="10" max="10" width="11.42578125" style="1" bestFit="1" customWidth="1"/>
    <col min="11" max="13" width="10.140625" style="1" bestFit="1" customWidth="1"/>
    <col min="14" max="16384" width="9.140625" style="1"/>
  </cols>
  <sheetData>
    <row r="1" spans="2:17" x14ac:dyDescent="0.2">
      <c r="B1" s="43" t="s">
        <v>4</v>
      </c>
      <c r="C1" s="43"/>
      <c r="D1" s="43"/>
      <c r="E1" s="43"/>
      <c r="F1" s="43"/>
      <c r="G1" s="43"/>
      <c r="H1" s="43"/>
    </row>
    <row r="2" spans="2:17" ht="21" customHeight="1" x14ac:dyDescent="0.2">
      <c r="B2" s="43"/>
      <c r="C2" s="43"/>
      <c r="D2" s="43"/>
      <c r="E2" s="43"/>
      <c r="F2" s="43"/>
      <c r="G2" s="43"/>
      <c r="H2" s="43"/>
      <c r="L2" s="40"/>
      <c r="Q2" s="40"/>
    </row>
    <row r="3" spans="2:17" s="4" customFormat="1" x14ac:dyDescent="0.2">
      <c r="B3" s="2"/>
      <c r="C3" s="2"/>
      <c r="D3" s="3"/>
      <c r="E3" s="5"/>
      <c r="F3" s="5"/>
      <c r="G3" s="5"/>
      <c r="H3" s="5"/>
    </row>
    <row r="4" spans="2:17" ht="13.5" thickBot="1" x14ac:dyDescent="0.25">
      <c r="I4" s="2"/>
      <c r="J4" s="2"/>
    </row>
    <row r="5" spans="2:17" s="15" customFormat="1" ht="18" x14ac:dyDescent="0.25">
      <c r="B5" s="41" t="s">
        <v>0</v>
      </c>
      <c r="C5" s="42"/>
      <c r="D5" s="11"/>
      <c r="E5" s="12"/>
      <c r="F5" s="12"/>
      <c r="G5" s="12"/>
      <c r="H5" s="13"/>
      <c r="I5" s="14"/>
      <c r="J5" s="14"/>
    </row>
    <row r="6" spans="2:17" s="15" customFormat="1" ht="18.75" thickBot="1" x14ac:dyDescent="0.3">
      <c r="B6" s="7" t="s">
        <v>1</v>
      </c>
      <c r="C6" s="16" t="s">
        <v>2</v>
      </c>
      <c r="D6" s="17" t="s">
        <v>3</v>
      </c>
      <c r="E6" s="18">
        <v>1</v>
      </c>
      <c r="F6" s="18">
        <v>0.75</v>
      </c>
      <c r="G6" s="18">
        <v>0.5</v>
      </c>
      <c r="H6" s="19">
        <v>0.25</v>
      </c>
      <c r="I6" s="14"/>
      <c r="J6" s="37"/>
      <c r="K6" s="38"/>
    </row>
    <row r="7" spans="2:17" s="15" customFormat="1" ht="18" x14ac:dyDescent="0.25">
      <c r="B7" s="20">
        <v>46023</v>
      </c>
      <c r="C7" s="21">
        <f>B7+14</f>
        <v>46037</v>
      </c>
      <c r="D7" s="22">
        <v>11</v>
      </c>
      <c r="E7" s="23">
        <f>D7*8</f>
        <v>88</v>
      </c>
      <c r="F7" s="23">
        <f>D7*8*75%</f>
        <v>66</v>
      </c>
      <c r="G7" s="23">
        <f>D7*8*50%</f>
        <v>44</v>
      </c>
      <c r="H7" s="24">
        <f>D7*8*25%</f>
        <v>22</v>
      </c>
      <c r="I7" s="14"/>
      <c r="J7" s="37"/>
      <c r="K7" s="39"/>
    </row>
    <row r="8" spans="2:17" s="15" customFormat="1" ht="18" x14ac:dyDescent="0.25">
      <c r="B8" s="26">
        <f t="shared" ref="B8:B17" si="0">C7+1</f>
        <v>46038</v>
      </c>
      <c r="C8" s="8">
        <f>B8+15</f>
        <v>46053</v>
      </c>
      <c r="D8" s="9">
        <v>11</v>
      </c>
      <c r="E8" s="10">
        <f t="shared" ref="E8:E30" si="1">D8*8</f>
        <v>88</v>
      </c>
      <c r="F8" s="10">
        <f t="shared" ref="F8:F30" si="2">D8*8*75%</f>
        <v>66</v>
      </c>
      <c r="G8" s="10">
        <f t="shared" ref="G8:G30" si="3">D8*8*50%</f>
        <v>44</v>
      </c>
      <c r="H8" s="27">
        <f t="shared" ref="H8:H30" si="4">D8*8*25%</f>
        <v>22</v>
      </c>
      <c r="I8" s="14"/>
      <c r="J8" s="37"/>
      <c r="K8" s="39"/>
    </row>
    <row r="9" spans="2:17" s="15" customFormat="1" ht="18" x14ac:dyDescent="0.25">
      <c r="B9" s="26">
        <f t="shared" si="0"/>
        <v>46054</v>
      </c>
      <c r="C9" s="8">
        <f>B9+14</f>
        <v>46068</v>
      </c>
      <c r="D9" s="9">
        <v>10</v>
      </c>
      <c r="E9" s="10">
        <f t="shared" si="1"/>
        <v>80</v>
      </c>
      <c r="F9" s="10">
        <f t="shared" si="2"/>
        <v>60</v>
      </c>
      <c r="G9" s="10">
        <f t="shared" si="3"/>
        <v>40</v>
      </c>
      <c r="H9" s="27">
        <f t="shared" si="4"/>
        <v>20</v>
      </c>
      <c r="I9" s="14"/>
      <c r="J9" s="37"/>
      <c r="K9" s="39"/>
    </row>
    <row r="10" spans="2:17" s="15" customFormat="1" ht="18" x14ac:dyDescent="0.25">
      <c r="B10" s="26">
        <f t="shared" si="0"/>
        <v>46069</v>
      </c>
      <c r="C10" s="8">
        <f>B10+12</f>
        <v>46081</v>
      </c>
      <c r="D10" s="9">
        <v>10</v>
      </c>
      <c r="E10" s="10">
        <f t="shared" si="1"/>
        <v>80</v>
      </c>
      <c r="F10" s="10">
        <f t="shared" si="2"/>
        <v>60</v>
      </c>
      <c r="G10" s="10">
        <f t="shared" si="3"/>
        <v>40</v>
      </c>
      <c r="H10" s="27">
        <f t="shared" si="4"/>
        <v>20</v>
      </c>
      <c r="I10" s="14"/>
      <c r="J10" s="37"/>
      <c r="K10" s="39"/>
    </row>
    <row r="11" spans="2:17" s="15" customFormat="1" ht="18" x14ac:dyDescent="0.25">
      <c r="B11" s="26">
        <f t="shared" si="0"/>
        <v>46082</v>
      </c>
      <c r="C11" s="8">
        <f>B11+14</f>
        <v>46096</v>
      </c>
      <c r="D11" s="9">
        <v>10</v>
      </c>
      <c r="E11" s="10">
        <f t="shared" si="1"/>
        <v>80</v>
      </c>
      <c r="F11" s="10">
        <f t="shared" si="2"/>
        <v>60</v>
      </c>
      <c r="G11" s="10">
        <f t="shared" si="3"/>
        <v>40</v>
      </c>
      <c r="H11" s="27">
        <f t="shared" si="4"/>
        <v>20</v>
      </c>
      <c r="I11" s="14"/>
      <c r="J11" s="37"/>
      <c r="K11" s="39"/>
    </row>
    <row r="12" spans="2:17" s="15" customFormat="1" ht="18" x14ac:dyDescent="0.25">
      <c r="B12" s="26">
        <f t="shared" si="0"/>
        <v>46097</v>
      </c>
      <c r="C12" s="8">
        <f>B12+15</f>
        <v>46112</v>
      </c>
      <c r="D12" s="9">
        <v>12</v>
      </c>
      <c r="E12" s="10">
        <f t="shared" si="1"/>
        <v>96</v>
      </c>
      <c r="F12" s="10">
        <f t="shared" si="2"/>
        <v>72</v>
      </c>
      <c r="G12" s="10">
        <f t="shared" si="3"/>
        <v>48</v>
      </c>
      <c r="H12" s="27">
        <f t="shared" si="4"/>
        <v>24</v>
      </c>
      <c r="I12" s="14"/>
      <c r="J12" s="14"/>
      <c r="K12" s="25"/>
    </row>
    <row r="13" spans="2:17" s="15" customFormat="1" ht="18" x14ac:dyDescent="0.25">
      <c r="B13" s="26">
        <f t="shared" si="0"/>
        <v>46113</v>
      </c>
      <c r="C13" s="8">
        <f>B13+14</f>
        <v>46127</v>
      </c>
      <c r="D13" s="9">
        <v>11</v>
      </c>
      <c r="E13" s="10">
        <f t="shared" si="1"/>
        <v>88</v>
      </c>
      <c r="F13" s="10">
        <f t="shared" si="2"/>
        <v>66</v>
      </c>
      <c r="G13" s="10">
        <f t="shared" si="3"/>
        <v>44</v>
      </c>
      <c r="H13" s="27">
        <f t="shared" si="4"/>
        <v>22</v>
      </c>
      <c r="I13" s="14"/>
      <c r="J13" s="14"/>
      <c r="K13" s="25"/>
    </row>
    <row r="14" spans="2:17" s="15" customFormat="1" ht="18" x14ac:dyDescent="0.25">
      <c r="B14" s="26">
        <f t="shared" si="0"/>
        <v>46128</v>
      </c>
      <c r="C14" s="8">
        <f>B14+14</f>
        <v>46142</v>
      </c>
      <c r="D14" s="9">
        <v>11</v>
      </c>
      <c r="E14" s="10">
        <f xml:space="preserve"> D14*8</f>
        <v>88</v>
      </c>
      <c r="F14" s="10">
        <f t="shared" si="2"/>
        <v>66</v>
      </c>
      <c r="G14" s="10">
        <f t="shared" si="3"/>
        <v>44</v>
      </c>
      <c r="H14" s="27">
        <f t="shared" si="4"/>
        <v>22</v>
      </c>
      <c r="I14" s="14"/>
      <c r="J14" s="14"/>
      <c r="K14" s="25"/>
    </row>
    <row r="15" spans="2:17" s="15" customFormat="1" ht="18" x14ac:dyDescent="0.25">
      <c r="B15" s="26">
        <f t="shared" si="0"/>
        <v>46143</v>
      </c>
      <c r="C15" s="8">
        <f>B15+14</f>
        <v>46157</v>
      </c>
      <c r="D15" s="9">
        <v>11</v>
      </c>
      <c r="E15" s="10">
        <f t="shared" si="1"/>
        <v>88</v>
      </c>
      <c r="F15" s="10">
        <f t="shared" si="2"/>
        <v>66</v>
      </c>
      <c r="G15" s="10">
        <f t="shared" si="3"/>
        <v>44</v>
      </c>
      <c r="H15" s="27">
        <f t="shared" si="4"/>
        <v>22</v>
      </c>
      <c r="I15" s="14"/>
      <c r="J15" s="14"/>
      <c r="K15" s="25"/>
    </row>
    <row r="16" spans="2:17" s="15" customFormat="1" ht="18" x14ac:dyDescent="0.25">
      <c r="B16" s="26">
        <f t="shared" si="0"/>
        <v>46158</v>
      </c>
      <c r="C16" s="8">
        <f>B16+15</f>
        <v>46173</v>
      </c>
      <c r="D16" s="9">
        <v>10</v>
      </c>
      <c r="E16" s="10">
        <f t="shared" si="1"/>
        <v>80</v>
      </c>
      <c r="F16" s="10">
        <f t="shared" si="2"/>
        <v>60</v>
      </c>
      <c r="G16" s="10">
        <f t="shared" si="3"/>
        <v>40</v>
      </c>
      <c r="H16" s="27">
        <f t="shared" si="4"/>
        <v>20</v>
      </c>
    </row>
    <row r="17" spans="2:8" s="15" customFormat="1" ht="18" x14ac:dyDescent="0.25">
      <c r="B17" s="26">
        <f t="shared" si="0"/>
        <v>46174</v>
      </c>
      <c r="C17" s="8">
        <f>B17+14</f>
        <v>46188</v>
      </c>
      <c r="D17" s="9">
        <v>11</v>
      </c>
      <c r="E17" s="10">
        <f t="shared" si="1"/>
        <v>88</v>
      </c>
      <c r="F17" s="10">
        <f t="shared" si="2"/>
        <v>66</v>
      </c>
      <c r="G17" s="10">
        <f t="shared" si="3"/>
        <v>44</v>
      </c>
      <c r="H17" s="27">
        <f t="shared" si="4"/>
        <v>22</v>
      </c>
    </row>
    <row r="18" spans="2:8" s="15" customFormat="1" ht="18" x14ac:dyDescent="0.25">
      <c r="B18" s="26">
        <f t="shared" ref="B18:B30" si="5">C17+1</f>
        <v>46189</v>
      </c>
      <c r="C18" s="8">
        <f>B18+14</f>
        <v>46203</v>
      </c>
      <c r="D18" s="9">
        <v>11</v>
      </c>
      <c r="E18" s="10">
        <f t="shared" si="1"/>
        <v>88</v>
      </c>
      <c r="F18" s="10">
        <f t="shared" si="2"/>
        <v>66</v>
      </c>
      <c r="G18" s="10">
        <f t="shared" si="3"/>
        <v>44</v>
      </c>
      <c r="H18" s="27">
        <f t="shared" si="4"/>
        <v>22</v>
      </c>
    </row>
    <row r="19" spans="2:8" s="15" customFormat="1" ht="18" x14ac:dyDescent="0.25">
      <c r="B19" s="26">
        <f t="shared" si="5"/>
        <v>46204</v>
      </c>
      <c r="C19" s="8">
        <f>B19+14</f>
        <v>46218</v>
      </c>
      <c r="D19" s="9">
        <v>11</v>
      </c>
      <c r="E19" s="10">
        <f t="shared" si="1"/>
        <v>88</v>
      </c>
      <c r="F19" s="10">
        <f t="shared" si="2"/>
        <v>66</v>
      </c>
      <c r="G19" s="10">
        <f t="shared" si="3"/>
        <v>44</v>
      </c>
      <c r="H19" s="27">
        <f t="shared" si="4"/>
        <v>22</v>
      </c>
    </row>
    <row r="20" spans="2:8" s="15" customFormat="1" ht="18" x14ac:dyDescent="0.25">
      <c r="B20" s="26">
        <f t="shared" si="5"/>
        <v>46219</v>
      </c>
      <c r="C20" s="8">
        <f>B20+15</f>
        <v>46234</v>
      </c>
      <c r="D20" s="9">
        <v>12</v>
      </c>
      <c r="E20" s="10">
        <f t="shared" si="1"/>
        <v>96</v>
      </c>
      <c r="F20" s="10">
        <f t="shared" si="2"/>
        <v>72</v>
      </c>
      <c r="G20" s="10">
        <f t="shared" si="3"/>
        <v>48</v>
      </c>
      <c r="H20" s="27">
        <f t="shared" si="4"/>
        <v>24</v>
      </c>
    </row>
    <row r="21" spans="2:8" s="15" customFormat="1" ht="18" x14ac:dyDescent="0.25">
      <c r="B21" s="26">
        <f t="shared" si="5"/>
        <v>46235</v>
      </c>
      <c r="C21" s="8">
        <f>B21+14</f>
        <v>46249</v>
      </c>
      <c r="D21" s="9">
        <v>10</v>
      </c>
      <c r="E21" s="10">
        <f t="shared" si="1"/>
        <v>80</v>
      </c>
      <c r="F21" s="10">
        <f t="shared" si="2"/>
        <v>60</v>
      </c>
      <c r="G21" s="10">
        <f t="shared" si="3"/>
        <v>40</v>
      </c>
      <c r="H21" s="27">
        <f t="shared" si="4"/>
        <v>20</v>
      </c>
    </row>
    <row r="22" spans="2:8" s="15" customFormat="1" ht="18" x14ac:dyDescent="0.25">
      <c r="B22" s="26">
        <f t="shared" si="5"/>
        <v>46250</v>
      </c>
      <c r="C22" s="8">
        <f>B22+15</f>
        <v>46265</v>
      </c>
      <c r="D22" s="9">
        <v>11</v>
      </c>
      <c r="E22" s="10">
        <f t="shared" si="1"/>
        <v>88</v>
      </c>
      <c r="F22" s="10">
        <f t="shared" si="2"/>
        <v>66</v>
      </c>
      <c r="G22" s="10">
        <f t="shared" si="3"/>
        <v>44</v>
      </c>
      <c r="H22" s="27">
        <f t="shared" si="4"/>
        <v>22</v>
      </c>
    </row>
    <row r="23" spans="2:8" s="15" customFormat="1" ht="18" x14ac:dyDescent="0.25">
      <c r="B23" s="26">
        <f t="shared" si="5"/>
        <v>46266</v>
      </c>
      <c r="C23" s="8">
        <f>B23+14</f>
        <v>46280</v>
      </c>
      <c r="D23" s="9">
        <v>11</v>
      </c>
      <c r="E23" s="10">
        <f t="shared" si="1"/>
        <v>88</v>
      </c>
      <c r="F23" s="10">
        <f t="shared" si="2"/>
        <v>66</v>
      </c>
      <c r="G23" s="10">
        <f t="shared" si="3"/>
        <v>44</v>
      </c>
      <c r="H23" s="27">
        <f t="shared" si="4"/>
        <v>22</v>
      </c>
    </row>
    <row r="24" spans="2:8" s="15" customFormat="1" ht="18" x14ac:dyDescent="0.25">
      <c r="B24" s="26">
        <f t="shared" si="5"/>
        <v>46281</v>
      </c>
      <c r="C24" s="8">
        <f>B24+14</f>
        <v>46295</v>
      </c>
      <c r="D24" s="9">
        <v>11</v>
      </c>
      <c r="E24" s="10">
        <f t="shared" si="1"/>
        <v>88</v>
      </c>
      <c r="F24" s="10">
        <f t="shared" si="2"/>
        <v>66</v>
      </c>
      <c r="G24" s="10">
        <f t="shared" si="3"/>
        <v>44</v>
      </c>
      <c r="H24" s="27">
        <f t="shared" si="4"/>
        <v>22</v>
      </c>
    </row>
    <row r="25" spans="2:8" s="15" customFormat="1" ht="18" x14ac:dyDescent="0.25">
      <c r="B25" s="26">
        <f t="shared" si="5"/>
        <v>46296</v>
      </c>
      <c r="C25" s="8">
        <f>B25+14</f>
        <v>46310</v>
      </c>
      <c r="D25" s="9">
        <v>11</v>
      </c>
      <c r="E25" s="10">
        <f t="shared" si="1"/>
        <v>88</v>
      </c>
      <c r="F25" s="10">
        <f t="shared" si="2"/>
        <v>66</v>
      </c>
      <c r="G25" s="10">
        <f t="shared" si="3"/>
        <v>44</v>
      </c>
      <c r="H25" s="27">
        <f t="shared" si="4"/>
        <v>22</v>
      </c>
    </row>
    <row r="26" spans="2:8" s="15" customFormat="1" ht="18" x14ac:dyDescent="0.25">
      <c r="B26" s="26">
        <f t="shared" si="5"/>
        <v>46311</v>
      </c>
      <c r="C26" s="8">
        <f>B26+15</f>
        <v>46326</v>
      </c>
      <c r="D26" s="9">
        <v>11</v>
      </c>
      <c r="E26" s="10">
        <f t="shared" si="1"/>
        <v>88</v>
      </c>
      <c r="F26" s="10">
        <f t="shared" si="2"/>
        <v>66</v>
      </c>
      <c r="G26" s="10">
        <f t="shared" si="3"/>
        <v>44</v>
      </c>
      <c r="H26" s="27">
        <f t="shared" si="4"/>
        <v>22</v>
      </c>
    </row>
    <row r="27" spans="2:8" s="15" customFormat="1" ht="18" x14ac:dyDescent="0.25">
      <c r="B27" s="26">
        <f t="shared" si="5"/>
        <v>46327</v>
      </c>
      <c r="C27" s="8">
        <f>B27+14</f>
        <v>46341</v>
      </c>
      <c r="D27" s="9">
        <v>10</v>
      </c>
      <c r="E27" s="10">
        <f t="shared" si="1"/>
        <v>80</v>
      </c>
      <c r="F27" s="10">
        <f t="shared" si="2"/>
        <v>60</v>
      </c>
      <c r="G27" s="10">
        <f t="shared" si="3"/>
        <v>40</v>
      </c>
      <c r="H27" s="27">
        <f t="shared" si="4"/>
        <v>20</v>
      </c>
    </row>
    <row r="28" spans="2:8" s="15" customFormat="1" ht="18" x14ac:dyDescent="0.25">
      <c r="B28" s="26">
        <f t="shared" si="5"/>
        <v>46342</v>
      </c>
      <c r="C28" s="8">
        <f>B28+14</f>
        <v>46356</v>
      </c>
      <c r="D28" s="9">
        <v>11</v>
      </c>
      <c r="E28" s="10">
        <f t="shared" si="1"/>
        <v>88</v>
      </c>
      <c r="F28" s="10">
        <f t="shared" si="2"/>
        <v>66</v>
      </c>
      <c r="G28" s="10">
        <f t="shared" si="3"/>
        <v>44</v>
      </c>
      <c r="H28" s="27">
        <f t="shared" si="4"/>
        <v>22</v>
      </c>
    </row>
    <row r="29" spans="2:8" s="15" customFormat="1" ht="18" x14ac:dyDescent="0.25">
      <c r="B29" s="26">
        <f t="shared" si="5"/>
        <v>46357</v>
      </c>
      <c r="C29" s="8">
        <f>B29+14</f>
        <v>46371</v>
      </c>
      <c r="D29" s="9">
        <v>11</v>
      </c>
      <c r="E29" s="10">
        <f t="shared" si="1"/>
        <v>88</v>
      </c>
      <c r="F29" s="10">
        <f t="shared" si="2"/>
        <v>66</v>
      </c>
      <c r="G29" s="10">
        <f t="shared" si="3"/>
        <v>44</v>
      </c>
      <c r="H29" s="27">
        <f t="shared" si="4"/>
        <v>22</v>
      </c>
    </row>
    <row r="30" spans="2:8" s="15" customFormat="1" ht="18.75" thickBot="1" x14ac:dyDescent="0.3">
      <c r="B30" s="28">
        <f t="shared" si="5"/>
        <v>46372</v>
      </c>
      <c r="C30" s="29">
        <f>B30+15</f>
        <v>46387</v>
      </c>
      <c r="D30" s="30">
        <v>12</v>
      </c>
      <c r="E30" s="31">
        <f t="shared" si="1"/>
        <v>96</v>
      </c>
      <c r="F30" s="31">
        <f t="shared" si="2"/>
        <v>72</v>
      </c>
      <c r="G30" s="31">
        <f t="shared" si="3"/>
        <v>48</v>
      </c>
      <c r="H30" s="32">
        <f t="shared" si="4"/>
        <v>24</v>
      </c>
    </row>
    <row r="31" spans="2:8" s="15" customFormat="1" ht="15" x14ac:dyDescent="0.2">
      <c r="B31" s="14"/>
      <c r="C31" s="14"/>
      <c r="D31" s="33"/>
      <c r="E31" s="34"/>
      <c r="F31" s="35"/>
      <c r="G31" s="35"/>
      <c r="H31" s="35"/>
    </row>
    <row r="32" spans="2:8" s="15" customFormat="1" ht="15" x14ac:dyDescent="0.2">
      <c r="B32" s="14"/>
      <c r="C32" s="14"/>
      <c r="D32" s="33"/>
      <c r="E32" s="35"/>
      <c r="F32" s="35"/>
      <c r="G32" s="35"/>
      <c r="H32" s="35"/>
    </row>
    <row r="33" spans="2:8" s="15" customFormat="1" ht="15" x14ac:dyDescent="0.2">
      <c r="B33" s="14"/>
      <c r="C33" s="14"/>
      <c r="D33" s="33"/>
      <c r="E33" s="35"/>
      <c r="F33" s="35"/>
      <c r="G33" s="35"/>
      <c r="H33" s="35"/>
    </row>
    <row r="34" spans="2:8" s="15" customFormat="1" ht="15" x14ac:dyDescent="0.2">
      <c r="B34" s="14"/>
      <c r="C34" s="14"/>
      <c r="D34" s="33"/>
      <c r="E34" s="35"/>
      <c r="F34" s="35"/>
      <c r="G34" s="35"/>
      <c r="H34" s="35"/>
    </row>
    <row r="55" spans="5:5" x14ac:dyDescent="0.2">
      <c r="E55" s="36"/>
    </row>
  </sheetData>
  <mergeCells count="2">
    <mergeCell ref="B5:C5"/>
    <mergeCell ref="B1:H2"/>
  </mergeCells>
  <phoneticPr fontId="1" type="noConversion"/>
  <printOptions horizontalCentered="1"/>
  <pageMargins left="0.98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Work Hours</vt:lpstr>
    </vt:vector>
  </TitlesOfParts>
  <Company>Comptroller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Timesheets and Yearly Charts</dc:title>
  <dc:creator>Lisa Chadwick</dc:creator>
  <dc:description>This is the master chart for timesheets. Change the first date and the rest of the year updates automatically except for leap year. A manual adjustment will have to be done for leap year or copy 2012 folder.</dc:description>
  <cp:lastModifiedBy>Bryant, Lindsay</cp:lastModifiedBy>
  <cp:lastPrinted>2025-10-24T18:00:30Z</cp:lastPrinted>
  <dcterms:created xsi:type="dcterms:W3CDTF">2008-10-22T16:12:11Z</dcterms:created>
  <dcterms:modified xsi:type="dcterms:W3CDTF">2025-11-21T20:23:14Z</dcterms:modified>
</cp:coreProperties>
</file>