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County Information\Feed Bills\"/>
    </mc:Choice>
  </mc:AlternateContent>
  <xr:revisionPtr revIDLastSave="0" documentId="8_{F8210163-9807-4B91-BBBF-86994B5B44F6}" xr6:coauthVersionLast="47" xr6:coauthVersionMax="47" xr10:uidLastSave="{00000000-0000-0000-0000-000000000000}"/>
  <workbookProtection workbookAlgorithmName="SHA-512" workbookHashValue="vRkcsnWGNqaxneAOcJ4X0Y+GEhfRV1Wnu/+ca188wdtWBnSz4Gv8+7jS/Ymps14C0MU8h906GHcDoundTNJYbQ==" workbookSaltValue="yTaQvVquh3xa39TEhbSaHA==" workbookSpinCount="100000" lockStructure="1"/>
  <bookViews>
    <workbookView xWindow="-120" yWindow="-120" windowWidth="29040" windowHeight="15720" xr2:uid="{00000000-000D-0000-FFFF-FFFF00000000}"/>
  </bookViews>
  <sheets>
    <sheet name="Feed Bill" sheetId="1" r:id="rId1"/>
    <sheet name="Sheriff's Allowance" sheetId="2" state="hidden" r:id="rId2"/>
    <sheet name="Vendor Cod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8" i="1"/>
  <c r="I8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I36" i="1" s="1"/>
  <c r="H37" i="1"/>
  <c r="I37" i="1" s="1"/>
  <c r="H38" i="1"/>
  <c r="I38" i="1" s="1"/>
  <c r="G39" i="1"/>
  <c r="C39" i="1"/>
  <c r="B39" i="1"/>
  <c r="H9" i="1"/>
  <c r="I9" i="1" s="1"/>
  <c r="E39" i="1"/>
  <c r="G2" i="1"/>
  <c r="F39" i="1"/>
  <c r="D39" i="1"/>
  <c r="C42" i="1" l="1"/>
  <c r="I43" i="1"/>
  <c r="D47" i="1" s="1"/>
  <c r="G42" i="1"/>
  <c r="H39" i="1"/>
  <c r="E42" i="1"/>
  <c r="D42" i="1"/>
  <c r="F42" i="1"/>
  <c r="I39" i="1" l="1"/>
  <c r="H42" i="1"/>
  <c r="B42" i="1" s="1"/>
</calcChain>
</file>

<file path=xl/sharedStrings.xml><?xml version="1.0" encoding="utf-8"?>
<sst xmlns="http://schemas.openxmlformats.org/spreadsheetml/2006/main" count="170" uniqueCount="170">
  <si>
    <t>THE STATE OF ALABAMA,</t>
  </si>
  <si>
    <t xml:space="preserve">Payable to </t>
  </si>
  <si>
    <t>Total</t>
  </si>
  <si>
    <t xml:space="preserve">For feeding prisoners in the jail of said county during the month of </t>
  </si>
  <si>
    <t>Date</t>
  </si>
  <si>
    <t>Insane</t>
  </si>
  <si>
    <t>Juvenile</t>
  </si>
  <si>
    <t>Federal</t>
  </si>
  <si>
    <t>Other</t>
  </si>
  <si>
    <t>Per      Capita</t>
  </si>
  <si>
    <t># In Jail        State</t>
  </si>
  <si>
    <t>Number in Jail State</t>
  </si>
  <si>
    <t>Sheriff's Allowance</t>
  </si>
  <si>
    <t>(0900-14)</t>
  </si>
  <si>
    <t>County</t>
  </si>
  <si>
    <t>Vendor Codes for Sheriff Feed Bills</t>
  </si>
  <si>
    <t>Vendor Codes</t>
  </si>
  <si>
    <t>Phone Number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</si>
  <si>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</si>
  <si>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</si>
  <si>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</si>
  <si>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</si>
  <si>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</si>
  <si>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</si>
  <si>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</si>
  <si>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</si>
  <si>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</si>
  <si>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</si>
  <si>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</si>
  <si>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</si>
  <si>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</si>
  <si>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</si>
  <si>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</si>
  <si>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</si>
  <si>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</si>
  <si>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</si>
  <si>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</si>
  <si>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</si>
  <si>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</si>
  <si>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(334) 335-6568 ext 122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</si>
  <si>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</si>
  <si>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</si>
  <si>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</si>
  <si>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</si>
  <si>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</si>
  <si>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</si>
  <si>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</si>
  <si>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</si>
  <si>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</si>
  <si>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</si>
  <si>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</si>
  <si>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</si>
  <si>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</si>
  <si>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</si>
  <si>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</si>
  <si>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</si>
  <si>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</si>
  <si>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</si>
  <si>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</si>
  <si>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</si>
  <si>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</si>
  <si>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</si>
  <si>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</si>
  <si>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</si>
  <si>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</si>
  <si>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</si>
  <si>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</si>
  <si>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</si>
  <si>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</si>
  <si>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</si>
  <si>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</si>
  <si>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</si>
  <si>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</si>
  <si>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</si>
  <si>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</si>
  <si>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</si>
  <si>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</si>
  <si>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</si>
  <si>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</si>
  <si>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</si>
  <si>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</si>
  <si>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</si>
  <si>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</si>
  <si>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</si>
  <si>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</si>
  <si>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Automatic enter County below</t>
  </si>
  <si>
    <t>Montgomery</t>
  </si>
  <si>
    <t>VC000137676</t>
  </si>
  <si>
    <t>VC000137697</t>
  </si>
  <si>
    <t>VC000137704</t>
  </si>
  <si>
    <t>VC000137711</t>
  </si>
  <si>
    <t>VC000137715</t>
  </si>
  <si>
    <t>VC000137719</t>
  </si>
  <si>
    <t>VC000056966</t>
  </si>
  <si>
    <t>VC000137741</t>
  </si>
  <si>
    <t>VC000111481</t>
  </si>
  <si>
    <t>VC000137756</t>
  </si>
  <si>
    <t>VC000137765</t>
  </si>
  <si>
    <t>VC000137773</t>
  </si>
  <si>
    <t>VC000137778</t>
  </si>
  <si>
    <t>VC000137784</t>
  </si>
  <si>
    <t>VC000137795</t>
  </si>
  <si>
    <t>VC000137803</t>
  </si>
  <si>
    <t>VC000137810</t>
  </si>
  <si>
    <t>VC000137816</t>
  </si>
  <si>
    <t>VC000137827</t>
  </si>
  <si>
    <t>VC000137836</t>
  </si>
  <si>
    <t>VC000137845</t>
  </si>
  <si>
    <t>VC000137857</t>
  </si>
  <si>
    <t>VC000131990</t>
  </si>
  <si>
    <t>VC000111495</t>
  </si>
  <si>
    <t>VC000137878</t>
  </si>
  <si>
    <t>VC000137891</t>
  </si>
  <si>
    <t>VC000137901</t>
  </si>
  <si>
    <t>VC000137907</t>
  </si>
  <si>
    <t>VC000137917</t>
  </si>
  <si>
    <t>VC000137930</t>
  </si>
  <si>
    <t>VC000137938</t>
  </si>
  <si>
    <t>VC000111501</t>
  </si>
  <si>
    <t>VC000137952</t>
  </si>
  <si>
    <t>VC000137958</t>
  </si>
  <si>
    <t>VC000111503</t>
  </si>
  <si>
    <t>VC000137990</t>
  </si>
  <si>
    <t>VC000137994</t>
  </si>
  <si>
    <t>VC000138002</t>
  </si>
  <si>
    <t>VC000131051</t>
  </si>
  <si>
    <t>VC000138014</t>
  </si>
  <si>
    <t>VC000138024</t>
  </si>
  <si>
    <t>VC000138032</t>
  </si>
  <si>
    <t>VC000138040</t>
  </si>
  <si>
    <t>VC000111508</t>
  </si>
  <si>
    <t>VC000138058</t>
  </si>
  <si>
    <t>VC000138071</t>
  </si>
  <si>
    <t>VC000138081</t>
  </si>
  <si>
    <t>VC000111512</t>
  </si>
  <si>
    <t>VC000138111</t>
  </si>
  <si>
    <t>VC000138113</t>
  </si>
  <si>
    <t>VC000138134</t>
  </si>
  <si>
    <t>VC000138142</t>
  </si>
  <si>
    <t>VC000138152</t>
  </si>
  <si>
    <t>VC000138156</t>
  </si>
  <si>
    <t>VC000138172</t>
  </si>
  <si>
    <t xml:space="preserve">VC000111521 </t>
  </si>
  <si>
    <t>VC000138199</t>
  </si>
  <si>
    <t>VC000138182</t>
  </si>
  <si>
    <t>VC000138200</t>
  </si>
  <si>
    <t>VC000138212</t>
  </si>
  <si>
    <t>VC000138219</t>
  </si>
  <si>
    <t>VC000111527</t>
  </si>
  <si>
    <t>VC000138248</t>
  </si>
  <si>
    <t>VC000138254</t>
  </si>
  <si>
    <t>VC000138265</t>
  </si>
  <si>
    <t xml:space="preserve">Under penalty of perjury, I </t>
  </si>
  <si>
    <t>Total #   In Jail</t>
  </si>
  <si>
    <t>Municipal</t>
  </si>
  <si>
    <t>Average Monthly Prisoner %</t>
  </si>
  <si>
    <t>Month, Year</t>
  </si>
  <si>
    <t>Total Amount Chargeable to the State</t>
  </si>
  <si>
    <t>, Sheriff of said County, swear or affirm</t>
  </si>
  <si>
    <t xml:space="preserve">that the payment request for </t>
  </si>
  <si>
    <t>Dollars is correct, that no part thereof has previously</t>
  </si>
  <si>
    <t>been requested, and that any funds requested on the above accounting and received by the sheriff's office, will, after the date</t>
  </si>
  <si>
    <t>hereof, be used only for their appropriated purpose: "food for prisoners in the county jail" from funds paid under authority of</t>
  </si>
  <si>
    <t>Ala. Code §14-6-42, and for "jail operation or for law enforcement purposes related to the operation of the office of sheriff"</t>
  </si>
  <si>
    <t>under authority of Ala. Code §14-6-47 (a).</t>
  </si>
  <si>
    <t>Sheriff's Signature</t>
  </si>
  <si>
    <t>(County)</t>
  </si>
  <si>
    <t>VC000138237</t>
  </si>
  <si>
    <t>SHERIFF'S FEED BILL - FY2025</t>
  </si>
  <si>
    <t>VC000060660 (AD0002)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</si>
</sst>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mmm\-yy;@"/>
  </numFmts>
  <fonts count="17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7" fillId="0" borderId="0" xfId="0" applyFont="1"/>
    <xf numFmtId="44" fontId="2" fillId="0" borderId="0" xfId="0" applyNumberFormat="1" applyFont="1" applyAlignment="1">
      <alignment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1" fontId="2" fillId="0" borderId="2" xfId="0" applyNumberFormat="1" applyFont="1" applyBorder="1" applyAlignment="1" applyProtection="1">
      <alignment horizontal="center" wrapText="1"/>
      <protection locked="0"/>
    </xf>
    <xf numFmtId="1" fontId="2" fillId="0" borderId="3" xfId="0" applyNumberFormat="1" applyFont="1" applyBorder="1" applyAlignment="1" applyProtection="1">
      <alignment horizontal="center" wrapText="1"/>
      <protection locked="0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left" indent="5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9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" fillId="0" borderId="0" xfId="0" applyFont="1"/>
    <xf numFmtId="44" fontId="2" fillId="0" borderId="1" xfId="0" applyNumberFormat="1" applyFont="1" applyBorder="1"/>
    <xf numFmtId="1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8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6" xfId="0" applyFont="1" applyBorder="1"/>
    <xf numFmtId="44" fontId="2" fillId="0" borderId="6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4" fontId="2" fillId="0" borderId="7" xfId="0" applyNumberFormat="1" applyFont="1" applyBorder="1"/>
    <xf numFmtId="10" fontId="8" fillId="0" borderId="6" xfId="0" applyNumberFormat="1" applyFont="1" applyBorder="1" applyAlignment="1">
      <alignment horizontal="center" wrapText="1"/>
    </xf>
    <xf numFmtId="0" fontId="2" fillId="0" borderId="8" xfId="0" applyFont="1" applyBorder="1"/>
    <xf numFmtId="0" fontId="3" fillId="0" borderId="9" xfId="0" applyFont="1" applyBorder="1"/>
    <xf numFmtId="0" fontId="0" fillId="0" borderId="9" xfId="0" applyBorder="1"/>
    <xf numFmtId="0" fontId="2" fillId="0" borderId="0" xfId="0" applyFont="1" applyAlignment="1">
      <alignment horizontal="center"/>
    </xf>
    <xf numFmtId="1" fontId="0" fillId="0" borderId="7" xfId="0" applyNumberFormat="1" applyBorder="1" applyAlignment="1">
      <alignment horizontal="center" wrapText="1"/>
    </xf>
    <xf numFmtId="1" fontId="0" fillId="0" borderId="0" xfId="0" applyNumberFormat="1" applyAlignment="1">
      <alignment wrapText="1"/>
    </xf>
    <xf numFmtId="44" fontId="8" fillId="0" borderId="0" xfId="0" applyNumberFormat="1" applyFont="1"/>
    <xf numFmtId="0" fontId="14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/>
    </xf>
    <xf numFmtId="44" fontId="16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5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49" fontId="8" fillId="0" borderId="8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GridLines="0" showZeros="0" tabSelected="1" workbookViewId="0">
      <selection activeCell="C3" sqref="C3:G3"/>
    </sheetView>
  </sheetViews>
  <sheetFormatPr defaultRowHeight="12.75" x14ac:dyDescent="0.2"/>
  <cols>
    <col min="1" max="1" width="5.7109375" style="1" customWidth="1"/>
    <col min="2" max="8" width="10.7109375" style="1" customWidth="1"/>
    <col min="9" max="9" width="14.42578125" style="1" customWidth="1"/>
    <col min="10" max="10" width="16.5703125" style="1" customWidth="1"/>
    <col min="11" max="16384" width="9.140625" style="1"/>
  </cols>
  <sheetData>
    <row r="1" spans="1:9" ht="22.9" customHeight="1" x14ac:dyDescent="0.25">
      <c r="A1" s="62" t="s">
        <v>168</v>
      </c>
      <c r="B1" s="63"/>
      <c r="C1" s="63"/>
      <c r="D1" s="63"/>
      <c r="E1" s="63"/>
      <c r="F1" s="63"/>
      <c r="G1" s="45"/>
      <c r="H1" s="45"/>
      <c r="I1" s="45"/>
    </row>
    <row r="2" spans="1:9" ht="21.75" customHeight="1" x14ac:dyDescent="0.3">
      <c r="A2" s="46" t="s">
        <v>0</v>
      </c>
      <c r="B2" s="47"/>
      <c r="C2" s="47"/>
      <c r="D2" s="47"/>
      <c r="E2" s="47"/>
      <c r="F2" s="47"/>
      <c r="G2" s="64" t="str">
        <f>LOOKUP(C3,'Vendor Codes'!A4:A71,'Vendor Codes'!B4:B71)</f>
        <v>Automatic enter County below</v>
      </c>
      <c r="H2" s="64"/>
      <c r="I2" s="64"/>
    </row>
    <row r="3" spans="1:9" ht="18.75" customHeight="1" x14ac:dyDescent="0.25">
      <c r="A3" s="73" t="s">
        <v>1</v>
      </c>
      <c r="B3" s="74"/>
      <c r="C3" s="66"/>
      <c r="D3" s="66"/>
      <c r="E3" s="66"/>
      <c r="F3" s="66"/>
      <c r="G3" s="66"/>
      <c r="H3" s="48" t="s">
        <v>166</v>
      </c>
    </row>
    <row r="4" spans="1:9" ht="9" customHeight="1" x14ac:dyDescent="0.2"/>
    <row r="5" spans="1:9" ht="15.75" x14ac:dyDescent="0.25">
      <c r="A5" s="65" t="s">
        <v>3</v>
      </c>
      <c r="B5" s="65"/>
      <c r="C5" s="65"/>
      <c r="D5" s="65"/>
      <c r="E5" s="65"/>
      <c r="F5" s="65"/>
      <c r="G5" s="66"/>
      <c r="H5" s="66"/>
      <c r="I5" s="66"/>
    </row>
    <row r="6" spans="1:9" ht="21" customHeight="1" thickBot="1" x14ac:dyDescent="0.25">
      <c r="G6" s="68" t="s">
        <v>156</v>
      </c>
      <c r="H6" s="68"/>
      <c r="I6" s="68"/>
    </row>
    <row r="7" spans="1:9" s="4" customFormat="1" ht="24" customHeight="1" thickTop="1" x14ac:dyDescent="0.2">
      <c r="A7" s="25" t="s">
        <v>4</v>
      </c>
      <c r="B7" s="25" t="s">
        <v>153</v>
      </c>
      <c r="C7" s="25" t="s">
        <v>5</v>
      </c>
      <c r="D7" s="25" t="s">
        <v>6</v>
      </c>
      <c r="E7" s="25" t="s">
        <v>154</v>
      </c>
      <c r="F7" s="25" t="s">
        <v>7</v>
      </c>
      <c r="G7" s="25" t="s">
        <v>8</v>
      </c>
      <c r="H7" s="25" t="s">
        <v>10</v>
      </c>
      <c r="I7" s="25" t="s">
        <v>9</v>
      </c>
    </row>
    <row r="8" spans="1:9" ht="13.9" customHeight="1" x14ac:dyDescent="0.2">
      <c r="A8" s="39">
        <v>1</v>
      </c>
      <c r="B8" s="12"/>
      <c r="C8" s="12"/>
      <c r="D8" s="12"/>
      <c r="E8" s="12"/>
      <c r="F8" s="12"/>
      <c r="G8" s="12"/>
      <c r="H8" s="33">
        <f>SUM(B8-C8-D8-E8-F8-G8)</f>
        <v>0</v>
      </c>
      <c r="I8" s="32">
        <f>SUM(H8*2.5)</f>
        <v>0</v>
      </c>
    </row>
    <row r="9" spans="1:9" ht="13.9" customHeight="1" x14ac:dyDescent="0.2">
      <c r="A9" s="39">
        <v>2</v>
      </c>
      <c r="B9" s="12"/>
      <c r="C9" s="12"/>
      <c r="D9" s="12"/>
      <c r="E9" s="12"/>
      <c r="F9" s="12"/>
      <c r="G9" s="12"/>
      <c r="H9" s="33">
        <f t="shared" ref="H9:H39" si="0">SUM(B9-C9-D9-E9-F9-G9)</f>
        <v>0</v>
      </c>
      <c r="I9" s="32">
        <f t="shared" ref="I9:I39" si="1">SUM(H9*2.5)</f>
        <v>0</v>
      </c>
    </row>
    <row r="10" spans="1:9" ht="13.9" customHeight="1" x14ac:dyDescent="0.2">
      <c r="A10" s="39">
        <v>3</v>
      </c>
      <c r="B10" s="12"/>
      <c r="C10" s="12"/>
      <c r="D10" s="12"/>
      <c r="E10" s="12"/>
      <c r="F10" s="12"/>
      <c r="G10" s="12"/>
      <c r="H10" s="33">
        <f t="shared" si="0"/>
        <v>0</v>
      </c>
      <c r="I10" s="32">
        <f t="shared" si="1"/>
        <v>0</v>
      </c>
    </row>
    <row r="11" spans="1:9" ht="13.9" customHeight="1" x14ac:dyDescent="0.2">
      <c r="A11" s="39">
        <v>4</v>
      </c>
      <c r="B11" s="12"/>
      <c r="C11" s="12"/>
      <c r="D11" s="12"/>
      <c r="E11" s="12"/>
      <c r="F11" s="12"/>
      <c r="G11" s="12"/>
      <c r="H11" s="33">
        <f t="shared" si="0"/>
        <v>0</v>
      </c>
      <c r="I11" s="32">
        <f t="shared" si="1"/>
        <v>0</v>
      </c>
    </row>
    <row r="12" spans="1:9" ht="13.9" customHeight="1" x14ac:dyDescent="0.2">
      <c r="A12" s="39">
        <v>5</v>
      </c>
      <c r="B12" s="12"/>
      <c r="C12" s="12"/>
      <c r="D12" s="12"/>
      <c r="E12" s="12"/>
      <c r="F12" s="12"/>
      <c r="G12" s="12"/>
      <c r="H12" s="33">
        <f t="shared" si="0"/>
        <v>0</v>
      </c>
      <c r="I12" s="32">
        <f t="shared" si="1"/>
        <v>0</v>
      </c>
    </row>
    <row r="13" spans="1:9" ht="13.9" customHeight="1" x14ac:dyDescent="0.2">
      <c r="A13" s="39">
        <v>6</v>
      </c>
      <c r="B13" s="12"/>
      <c r="C13" s="12"/>
      <c r="D13" s="12"/>
      <c r="E13" s="12"/>
      <c r="F13" s="12"/>
      <c r="G13" s="12"/>
      <c r="H13" s="33">
        <f t="shared" si="0"/>
        <v>0</v>
      </c>
      <c r="I13" s="32">
        <f t="shared" si="1"/>
        <v>0</v>
      </c>
    </row>
    <row r="14" spans="1:9" ht="13.9" customHeight="1" x14ac:dyDescent="0.2">
      <c r="A14" s="39">
        <v>7</v>
      </c>
      <c r="B14" s="12"/>
      <c r="C14" s="12"/>
      <c r="D14" s="12"/>
      <c r="E14" s="12"/>
      <c r="F14" s="12"/>
      <c r="G14" s="12"/>
      <c r="H14" s="33">
        <f t="shared" si="0"/>
        <v>0</v>
      </c>
      <c r="I14" s="32">
        <f t="shared" si="1"/>
        <v>0</v>
      </c>
    </row>
    <row r="15" spans="1:9" ht="13.9" customHeight="1" x14ac:dyDescent="0.2">
      <c r="A15" s="39">
        <v>8</v>
      </c>
      <c r="B15" s="12"/>
      <c r="C15" s="12"/>
      <c r="D15" s="12"/>
      <c r="E15" s="12"/>
      <c r="F15" s="12"/>
      <c r="G15" s="12"/>
      <c r="H15" s="33">
        <f t="shared" si="0"/>
        <v>0</v>
      </c>
      <c r="I15" s="32">
        <f t="shared" si="1"/>
        <v>0</v>
      </c>
    </row>
    <row r="16" spans="1:9" ht="13.9" customHeight="1" x14ac:dyDescent="0.2">
      <c r="A16" s="39">
        <v>9</v>
      </c>
      <c r="B16" s="12"/>
      <c r="C16" s="12"/>
      <c r="D16" s="12"/>
      <c r="E16" s="12"/>
      <c r="F16" s="12"/>
      <c r="G16" s="12"/>
      <c r="H16" s="33">
        <f t="shared" si="0"/>
        <v>0</v>
      </c>
      <c r="I16" s="32">
        <f t="shared" si="1"/>
        <v>0</v>
      </c>
    </row>
    <row r="17" spans="1:9" ht="13.9" customHeight="1" x14ac:dyDescent="0.2">
      <c r="A17" s="39">
        <v>10</v>
      </c>
      <c r="B17" s="12"/>
      <c r="C17" s="12"/>
      <c r="D17" s="12"/>
      <c r="E17" s="12"/>
      <c r="F17" s="12"/>
      <c r="G17" s="12"/>
      <c r="H17" s="33">
        <f t="shared" si="0"/>
        <v>0</v>
      </c>
      <c r="I17" s="32">
        <f t="shared" si="1"/>
        <v>0</v>
      </c>
    </row>
    <row r="18" spans="1:9" ht="13.9" customHeight="1" x14ac:dyDescent="0.2">
      <c r="A18" s="39">
        <v>11</v>
      </c>
      <c r="B18" s="12"/>
      <c r="C18" s="12"/>
      <c r="D18" s="12"/>
      <c r="E18" s="12"/>
      <c r="F18" s="12"/>
      <c r="G18" s="12"/>
      <c r="H18" s="33">
        <f t="shared" si="0"/>
        <v>0</v>
      </c>
      <c r="I18" s="32">
        <f t="shared" si="1"/>
        <v>0</v>
      </c>
    </row>
    <row r="19" spans="1:9" ht="13.9" customHeight="1" x14ac:dyDescent="0.2">
      <c r="A19" s="39">
        <v>12</v>
      </c>
      <c r="B19" s="12"/>
      <c r="C19" s="12"/>
      <c r="D19" s="12"/>
      <c r="E19" s="12"/>
      <c r="F19" s="12"/>
      <c r="G19" s="12"/>
      <c r="H19" s="33">
        <f t="shared" si="0"/>
        <v>0</v>
      </c>
      <c r="I19" s="32">
        <f t="shared" si="1"/>
        <v>0</v>
      </c>
    </row>
    <row r="20" spans="1:9" ht="13.9" customHeight="1" x14ac:dyDescent="0.2">
      <c r="A20" s="34">
        <v>13</v>
      </c>
      <c r="B20" s="13"/>
      <c r="C20" s="13"/>
      <c r="D20" s="13"/>
      <c r="E20" s="13"/>
      <c r="F20" s="13"/>
      <c r="G20" s="13"/>
      <c r="H20" s="33">
        <f t="shared" si="0"/>
        <v>0</v>
      </c>
      <c r="I20" s="32">
        <f t="shared" si="1"/>
        <v>0</v>
      </c>
    </row>
    <row r="21" spans="1:9" ht="13.9" customHeight="1" x14ac:dyDescent="0.2">
      <c r="A21" s="34">
        <v>14</v>
      </c>
      <c r="B21" s="13"/>
      <c r="C21" s="13"/>
      <c r="D21" s="13"/>
      <c r="E21" s="13"/>
      <c r="F21" s="13"/>
      <c r="G21" s="13"/>
      <c r="H21" s="33">
        <f t="shared" si="0"/>
        <v>0</v>
      </c>
      <c r="I21" s="32">
        <f t="shared" si="1"/>
        <v>0</v>
      </c>
    </row>
    <row r="22" spans="1:9" ht="13.9" customHeight="1" x14ac:dyDescent="0.2">
      <c r="A22" s="34">
        <v>15</v>
      </c>
      <c r="B22" s="14"/>
      <c r="C22" s="14"/>
      <c r="D22" s="14"/>
      <c r="E22" s="14"/>
      <c r="F22" s="14"/>
      <c r="G22" s="14"/>
      <c r="H22" s="33">
        <f t="shared" si="0"/>
        <v>0</v>
      </c>
      <c r="I22" s="32">
        <f t="shared" si="1"/>
        <v>0</v>
      </c>
    </row>
    <row r="23" spans="1:9" ht="13.9" customHeight="1" x14ac:dyDescent="0.2">
      <c r="A23" s="34">
        <v>16</v>
      </c>
      <c r="B23" s="13"/>
      <c r="C23" s="13"/>
      <c r="D23" s="13"/>
      <c r="E23" s="13"/>
      <c r="F23" s="13"/>
      <c r="G23" s="13"/>
      <c r="H23" s="33">
        <f t="shared" si="0"/>
        <v>0</v>
      </c>
      <c r="I23" s="32">
        <f t="shared" si="1"/>
        <v>0</v>
      </c>
    </row>
    <row r="24" spans="1:9" ht="13.9" customHeight="1" x14ac:dyDescent="0.2">
      <c r="A24" s="34">
        <v>17</v>
      </c>
      <c r="B24" s="15"/>
      <c r="C24" s="15"/>
      <c r="D24" s="15"/>
      <c r="E24" s="15"/>
      <c r="F24" s="15"/>
      <c r="G24" s="15"/>
      <c r="H24" s="33">
        <f t="shared" si="0"/>
        <v>0</v>
      </c>
      <c r="I24" s="32">
        <f t="shared" si="1"/>
        <v>0</v>
      </c>
    </row>
    <row r="25" spans="1:9" ht="13.9" customHeight="1" x14ac:dyDescent="0.2">
      <c r="A25" s="34">
        <v>18</v>
      </c>
      <c r="B25" s="13"/>
      <c r="C25" s="13"/>
      <c r="D25" s="13"/>
      <c r="E25" s="13"/>
      <c r="F25" s="13"/>
      <c r="G25" s="13"/>
      <c r="H25" s="33">
        <f t="shared" si="0"/>
        <v>0</v>
      </c>
      <c r="I25" s="32">
        <f t="shared" si="1"/>
        <v>0</v>
      </c>
    </row>
    <row r="26" spans="1:9" ht="13.9" customHeight="1" x14ac:dyDescent="0.2">
      <c r="A26" s="34">
        <v>19</v>
      </c>
      <c r="B26" s="13"/>
      <c r="C26" s="13"/>
      <c r="D26" s="13"/>
      <c r="E26" s="13"/>
      <c r="F26" s="13"/>
      <c r="G26" s="13"/>
      <c r="H26" s="33">
        <f t="shared" si="0"/>
        <v>0</v>
      </c>
      <c r="I26" s="32">
        <f t="shared" si="1"/>
        <v>0</v>
      </c>
    </row>
    <row r="27" spans="1:9" ht="13.9" customHeight="1" x14ac:dyDescent="0.2">
      <c r="A27" s="34">
        <v>20</v>
      </c>
      <c r="B27" s="13"/>
      <c r="C27" s="13"/>
      <c r="D27" s="13"/>
      <c r="E27" s="13"/>
      <c r="F27" s="13"/>
      <c r="G27" s="13"/>
      <c r="H27" s="33">
        <f t="shared" si="0"/>
        <v>0</v>
      </c>
      <c r="I27" s="32">
        <f t="shared" si="1"/>
        <v>0</v>
      </c>
    </row>
    <row r="28" spans="1:9" ht="13.9" customHeight="1" x14ac:dyDescent="0.2">
      <c r="A28" s="34">
        <v>21</v>
      </c>
      <c r="B28" s="13"/>
      <c r="C28" s="13"/>
      <c r="D28" s="13"/>
      <c r="E28" s="13"/>
      <c r="F28" s="13"/>
      <c r="G28" s="13"/>
      <c r="H28" s="33">
        <f t="shared" si="0"/>
        <v>0</v>
      </c>
      <c r="I28" s="32">
        <f t="shared" si="1"/>
        <v>0</v>
      </c>
    </row>
    <row r="29" spans="1:9" ht="13.9" customHeight="1" x14ac:dyDescent="0.2">
      <c r="A29" s="34">
        <v>22</v>
      </c>
      <c r="B29" s="13"/>
      <c r="C29" s="13"/>
      <c r="D29" s="13"/>
      <c r="E29" s="13"/>
      <c r="F29" s="13"/>
      <c r="G29" s="13"/>
      <c r="H29" s="33">
        <f t="shared" si="0"/>
        <v>0</v>
      </c>
      <c r="I29" s="32">
        <f t="shared" si="1"/>
        <v>0</v>
      </c>
    </row>
    <row r="30" spans="1:9" ht="13.9" customHeight="1" x14ac:dyDescent="0.2">
      <c r="A30" s="34">
        <v>23</v>
      </c>
      <c r="B30" s="13"/>
      <c r="C30" s="13"/>
      <c r="D30" s="13"/>
      <c r="E30" s="13"/>
      <c r="F30" s="13"/>
      <c r="G30" s="13"/>
      <c r="H30" s="33">
        <f t="shared" si="0"/>
        <v>0</v>
      </c>
      <c r="I30" s="32">
        <f t="shared" si="1"/>
        <v>0</v>
      </c>
    </row>
    <row r="31" spans="1:9" ht="13.9" customHeight="1" x14ac:dyDescent="0.2">
      <c r="A31" s="34">
        <v>24</v>
      </c>
      <c r="B31" s="13"/>
      <c r="C31" s="13"/>
      <c r="D31" s="13"/>
      <c r="E31" s="13"/>
      <c r="F31" s="13"/>
      <c r="G31" s="13"/>
      <c r="H31" s="33">
        <f t="shared" si="0"/>
        <v>0</v>
      </c>
      <c r="I31" s="32">
        <f t="shared" si="1"/>
        <v>0</v>
      </c>
    </row>
    <row r="32" spans="1:9" ht="13.9" customHeight="1" x14ac:dyDescent="0.2">
      <c r="A32" s="34">
        <v>25</v>
      </c>
      <c r="B32" s="13"/>
      <c r="C32" s="13"/>
      <c r="D32" s="13"/>
      <c r="E32" s="13"/>
      <c r="F32" s="13"/>
      <c r="G32" s="13"/>
      <c r="H32" s="33">
        <f t="shared" si="0"/>
        <v>0</v>
      </c>
      <c r="I32" s="32">
        <f t="shared" si="1"/>
        <v>0</v>
      </c>
    </row>
    <row r="33" spans="1:9" ht="13.9" customHeight="1" x14ac:dyDescent="0.2">
      <c r="A33" s="34">
        <v>26</v>
      </c>
      <c r="B33" s="13"/>
      <c r="C33" s="13"/>
      <c r="D33" s="13"/>
      <c r="E33" s="13"/>
      <c r="F33" s="13"/>
      <c r="G33" s="13"/>
      <c r="H33" s="33">
        <f t="shared" si="0"/>
        <v>0</v>
      </c>
      <c r="I33" s="32">
        <f t="shared" si="1"/>
        <v>0</v>
      </c>
    </row>
    <row r="34" spans="1:9" ht="13.9" customHeight="1" x14ac:dyDescent="0.2">
      <c r="A34" s="34">
        <v>27</v>
      </c>
      <c r="B34" s="13"/>
      <c r="C34" s="13"/>
      <c r="D34" s="13"/>
      <c r="E34" s="13"/>
      <c r="F34" s="13"/>
      <c r="G34" s="13"/>
      <c r="H34" s="33">
        <f t="shared" si="0"/>
        <v>0</v>
      </c>
      <c r="I34" s="32">
        <f t="shared" si="1"/>
        <v>0</v>
      </c>
    </row>
    <row r="35" spans="1:9" ht="13.9" customHeight="1" x14ac:dyDescent="0.2">
      <c r="A35" s="34">
        <v>28</v>
      </c>
      <c r="B35" s="13"/>
      <c r="C35" s="13"/>
      <c r="D35" s="13"/>
      <c r="E35" s="13"/>
      <c r="F35" s="13"/>
      <c r="G35" s="13"/>
      <c r="H35" s="33">
        <f t="shared" si="0"/>
        <v>0</v>
      </c>
      <c r="I35" s="32">
        <f t="shared" si="1"/>
        <v>0</v>
      </c>
    </row>
    <row r="36" spans="1:9" ht="13.9" customHeight="1" x14ac:dyDescent="0.2">
      <c r="A36" s="34">
        <v>29</v>
      </c>
      <c r="B36" s="13"/>
      <c r="C36" s="13"/>
      <c r="D36" s="13"/>
      <c r="E36" s="13"/>
      <c r="F36" s="13"/>
      <c r="G36" s="13"/>
      <c r="H36" s="33">
        <f t="shared" si="0"/>
        <v>0</v>
      </c>
      <c r="I36" s="32">
        <f t="shared" si="1"/>
        <v>0</v>
      </c>
    </row>
    <row r="37" spans="1:9" ht="13.9" customHeight="1" x14ac:dyDescent="0.2">
      <c r="A37" s="34">
        <v>30</v>
      </c>
      <c r="B37" s="13"/>
      <c r="C37" s="13"/>
      <c r="D37" s="13"/>
      <c r="E37" s="13"/>
      <c r="F37" s="13"/>
      <c r="G37" s="13"/>
      <c r="H37" s="33">
        <f t="shared" si="0"/>
        <v>0</v>
      </c>
      <c r="I37" s="32">
        <f t="shared" si="1"/>
        <v>0</v>
      </c>
    </row>
    <row r="38" spans="1:9" ht="13.9" customHeight="1" x14ac:dyDescent="0.2">
      <c r="A38" s="34">
        <v>31</v>
      </c>
      <c r="B38" s="13"/>
      <c r="C38" s="13"/>
      <c r="D38" s="13"/>
      <c r="E38" s="13"/>
      <c r="F38" s="13"/>
      <c r="G38" s="13"/>
      <c r="H38" s="33">
        <f t="shared" si="0"/>
        <v>0</v>
      </c>
      <c r="I38" s="32">
        <f t="shared" si="1"/>
        <v>0</v>
      </c>
    </row>
    <row r="39" spans="1:9" ht="13.9" customHeight="1" x14ac:dyDescent="0.2">
      <c r="A39" s="39" t="s">
        <v>2</v>
      </c>
      <c r="B39" s="34">
        <f t="shared" ref="B39:G39" si="2">SUM(B8:B38)</f>
        <v>0</v>
      </c>
      <c r="C39" s="34">
        <f t="shared" si="2"/>
        <v>0</v>
      </c>
      <c r="D39" s="34">
        <f t="shared" si="2"/>
        <v>0</v>
      </c>
      <c r="E39" s="34">
        <f t="shared" si="2"/>
        <v>0</v>
      </c>
      <c r="F39" s="34">
        <f t="shared" si="2"/>
        <v>0</v>
      </c>
      <c r="G39" s="57">
        <f t="shared" si="2"/>
        <v>0</v>
      </c>
      <c r="H39" s="58">
        <f t="shared" si="0"/>
        <v>0</v>
      </c>
      <c r="I39" s="59">
        <f t="shared" si="1"/>
        <v>0</v>
      </c>
    </row>
    <row r="40" spans="1:9" ht="13.9" customHeight="1" thickBot="1" x14ac:dyDescent="0.25">
      <c r="A40" s="40"/>
      <c r="B40" s="41"/>
      <c r="C40" s="41"/>
      <c r="D40" s="41"/>
      <c r="E40" s="41"/>
      <c r="F40" s="41"/>
      <c r="G40" s="49"/>
      <c r="H40" s="42"/>
      <c r="I40" s="43"/>
    </row>
    <row r="41" spans="1:9" ht="16.149999999999999" customHeight="1" thickTop="1" x14ac:dyDescent="0.2">
      <c r="A41" s="70" t="s">
        <v>155</v>
      </c>
      <c r="B41" s="71"/>
      <c r="C41" s="71"/>
      <c r="D41" s="36"/>
      <c r="E41" s="36"/>
      <c r="F41" s="36"/>
      <c r="G41" s="50"/>
      <c r="H41" s="36"/>
      <c r="I41" s="11"/>
    </row>
    <row r="42" spans="1:9" ht="17.45" customHeight="1" thickBot="1" x14ac:dyDescent="0.3">
      <c r="A42" s="37"/>
      <c r="B42" s="44">
        <f>SUM(C42:H42)</f>
        <v>0</v>
      </c>
      <c r="C42" s="44">
        <f>SUM(IFERROR(C39/B39,0))</f>
        <v>0</v>
      </c>
      <c r="D42" s="44">
        <f>SUM(IFERROR(D39/B39,0))</f>
        <v>0</v>
      </c>
      <c r="E42" s="44">
        <f>SUM(IFERROR(E39/B39,0))</f>
        <v>0</v>
      </c>
      <c r="F42" s="44">
        <f>SUM(IFERROR(F39/B39,0))</f>
        <v>0</v>
      </c>
      <c r="G42" s="44">
        <f>SUM(IFERROR(G39/B39,0))</f>
        <v>0</v>
      </c>
      <c r="H42" s="44">
        <f>SUM(IFERROR(H39/B39,0))</f>
        <v>0</v>
      </c>
      <c r="I42" s="38"/>
    </row>
    <row r="43" spans="1:9" ht="24" customHeight="1" thickTop="1" x14ac:dyDescent="0.25">
      <c r="D43" s="69" t="s">
        <v>157</v>
      </c>
      <c r="E43" s="69"/>
      <c r="F43" s="69"/>
      <c r="G43" s="69"/>
      <c r="H43" s="35" t="s">
        <v>13</v>
      </c>
      <c r="I43" s="51">
        <f>SUM(I8:I38)</f>
        <v>0</v>
      </c>
    </row>
    <row r="44" spans="1:9" ht="13.5" thickBot="1" x14ac:dyDescent="0.25">
      <c r="B44"/>
      <c r="C44"/>
      <c r="D44"/>
      <c r="E44"/>
      <c r="H44"/>
      <c r="I44"/>
    </row>
    <row r="45" spans="1:9" ht="13.5" thickTop="1" x14ac:dyDescent="0.2">
      <c r="A45" s="72"/>
      <c r="B45" s="72"/>
      <c r="C45" s="72"/>
      <c r="D45" s="72"/>
      <c r="E45" s="72"/>
      <c r="F45" s="72"/>
      <c r="G45" s="72"/>
      <c r="H45" s="72"/>
      <c r="I45" s="72"/>
    </row>
    <row r="46" spans="1:9" ht="13.5" customHeight="1" x14ac:dyDescent="0.2">
      <c r="A46" s="60" t="s">
        <v>152</v>
      </c>
      <c r="B46" s="60"/>
      <c r="C46" s="60"/>
      <c r="D46" s="61"/>
      <c r="E46" s="61"/>
      <c r="F46" s="61"/>
      <c r="G46" s="67" t="s">
        <v>158</v>
      </c>
      <c r="H46" s="67"/>
      <c r="I46" s="67"/>
    </row>
    <row r="47" spans="1:9" ht="13.5" customHeight="1" x14ac:dyDescent="0.25">
      <c r="A47" s="60" t="s">
        <v>159</v>
      </c>
      <c r="B47" s="60"/>
      <c r="C47" s="60"/>
      <c r="D47" s="75">
        <f>+I43</f>
        <v>0</v>
      </c>
      <c r="E47" s="76"/>
      <c r="F47" s="60" t="s">
        <v>160</v>
      </c>
      <c r="G47" s="60"/>
      <c r="H47" s="60"/>
      <c r="I47" s="60"/>
    </row>
    <row r="48" spans="1:9" ht="13.5" customHeight="1" x14ac:dyDescent="0.2">
      <c r="A48" s="60" t="s">
        <v>161</v>
      </c>
      <c r="B48" s="60"/>
      <c r="C48" s="60"/>
      <c r="D48" s="60"/>
      <c r="E48" s="60"/>
      <c r="F48" s="60"/>
      <c r="G48" s="60"/>
      <c r="H48" s="60"/>
      <c r="I48" s="60"/>
    </row>
    <row r="49" spans="1:9" ht="13.5" customHeight="1" x14ac:dyDescent="0.2">
      <c r="A49" s="67" t="s">
        <v>162</v>
      </c>
      <c r="B49" s="67"/>
      <c r="C49" s="67"/>
      <c r="D49" s="67"/>
      <c r="E49" s="67"/>
      <c r="F49" s="67"/>
      <c r="G49" s="67"/>
      <c r="H49" s="67"/>
      <c r="I49" s="67"/>
    </row>
    <row r="50" spans="1:9" ht="13.5" customHeight="1" x14ac:dyDescent="0.2">
      <c r="A50" s="60" t="s">
        <v>163</v>
      </c>
      <c r="B50" s="60"/>
      <c r="C50" s="60"/>
      <c r="D50" s="60"/>
      <c r="E50" s="60"/>
      <c r="F50" s="60"/>
      <c r="G50" s="60"/>
      <c r="H50" s="60"/>
      <c r="I50" s="60"/>
    </row>
    <row r="51" spans="1:9" ht="13.5" customHeight="1" x14ac:dyDescent="0.2">
      <c r="A51" s="60" t="s">
        <v>164</v>
      </c>
      <c r="B51" s="60"/>
      <c r="C51" s="60"/>
      <c r="D51" s="60"/>
      <c r="E51" s="60"/>
      <c r="F51" s="60"/>
      <c r="G51" s="60"/>
      <c r="H51" s="60"/>
      <c r="I51" s="60"/>
    </row>
    <row r="52" spans="1:9" ht="12.75" customHeight="1" x14ac:dyDescent="0.2"/>
    <row r="53" spans="1:9" ht="12.75" customHeight="1" x14ac:dyDescent="0.2">
      <c r="A53" s="52"/>
    </row>
    <row r="54" spans="1:9" ht="12.75" customHeight="1" x14ac:dyDescent="0.2">
      <c r="G54" s="61"/>
      <c r="H54" s="61"/>
      <c r="I54" s="61"/>
    </row>
    <row r="55" spans="1:9" ht="12.75" customHeight="1" x14ac:dyDescent="0.2">
      <c r="G55" s="80" t="s">
        <v>165</v>
      </c>
      <c r="H55" s="80"/>
      <c r="I55" s="80"/>
    </row>
    <row r="56" spans="1:9" ht="8.25" customHeight="1" x14ac:dyDescent="0.25">
      <c r="A56" s="16"/>
      <c r="B56" s="16"/>
      <c r="C56" s="53"/>
      <c r="D56" s="54"/>
      <c r="E56" s="54"/>
      <c r="F56" s="54"/>
      <c r="G56" s="16"/>
      <c r="H56" s="16"/>
      <c r="I56" s="16"/>
    </row>
    <row r="57" spans="1:9" ht="10.5" customHeight="1" x14ac:dyDescent="0.25">
      <c r="A57" s="16"/>
      <c r="B57" s="16"/>
      <c r="C57" s="16"/>
      <c r="D57" s="16"/>
      <c r="E57" s="16"/>
      <c r="F57" s="16"/>
      <c r="G57" s="77"/>
      <c r="H57" s="77"/>
      <c r="I57" s="77"/>
    </row>
    <row r="58" spans="1:9" ht="18" customHeight="1" x14ac:dyDescent="0.25">
      <c r="A58" s="55"/>
      <c r="B58" s="55"/>
      <c r="C58" s="55"/>
      <c r="D58" s="55"/>
      <c r="E58" s="55"/>
      <c r="F58" s="56"/>
      <c r="G58" s="56"/>
      <c r="H58" s="81"/>
      <c r="I58" s="81"/>
    </row>
    <row r="59" spans="1:9" ht="21" customHeight="1" x14ac:dyDescent="0.25">
      <c r="A59" s="17"/>
      <c r="B59" s="17"/>
      <c r="C59" s="17"/>
      <c r="D59" s="17"/>
      <c r="E59" s="17"/>
      <c r="F59" s="16"/>
      <c r="G59" s="17"/>
      <c r="H59" s="16"/>
      <c r="I59" s="16"/>
    </row>
    <row r="60" spans="1:9" ht="6" customHeight="1" x14ac:dyDescent="0.25">
      <c r="A60" s="16"/>
      <c r="B60" s="16"/>
      <c r="C60" s="16"/>
      <c r="D60" s="16"/>
      <c r="E60" s="16"/>
      <c r="F60" s="16"/>
      <c r="G60" s="79"/>
      <c r="H60" s="79"/>
      <c r="I60" s="79"/>
    </row>
    <row r="61" spans="1:9" ht="10.5" customHeight="1" x14ac:dyDescent="0.25">
      <c r="A61" s="16"/>
      <c r="B61" s="16"/>
      <c r="C61" s="16"/>
      <c r="D61" s="16"/>
      <c r="E61" s="16"/>
      <c r="F61" s="16"/>
      <c r="G61" s="31"/>
      <c r="H61" s="31"/>
      <c r="I61" s="31"/>
    </row>
    <row r="62" spans="1:9" ht="10.5" customHeight="1" x14ac:dyDescent="0.2">
      <c r="G62" s="78"/>
      <c r="H62" s="78"/>
      <c r="I62" s="78"/>
    </row>
    <row r="63" spans="1:9" ht="10.5" customHeight="1" x14ac:dyDescent="0.2"/>
    <row r="64" spans="1:9" ht="10.5" customHeight="1" x14ac:dyDescent="0.2"/>
    <row r="65" spans="1:9" ht="10.5" customHeight="1" x14ac:dyDescent="0.2"/>
    <row r="70" spans="1:9" x14ac:dyDescent="0.2">
      <c r="A70" s="2"/>
      <c r="B70" s="2"/>
      <c r="C70" s="2"/>
      <c r="D70" s="2"/>
      <c r="E70" s="2"/>
      <c r="F70" s="2"/>
      <c r="G70" s="2"/>
      <c r="H70" s="2"/>
      <c r="I70" s="2"/>
    </row>
  </sheetData>
  <sheetProtection algorithmName="SHA-512" hashValue="zvd5r9myRNvt/1OD9pwwQjctvmyMUwLK3HRIgTfneQRyYcSf6rQ6lPajUHv7G6Cje8dpLQXNOmi0BgGbxs5IXA==" saltValue="G3alMTOwK8pwkUWnChOT8g==" spinCount="100000" sheet="1" selectLockedCells="1"/>
  <mergeCells count="26">
    <mergeCell ref="G57:I57"/>
    <mergeCell ref="G62:I62"/>
    <mergeCell ref="G60:I60"/>
    <mergeCell ref="G55:I55"/>
    <mergeCell ref="H58:I58"/>
    <mergeCell ref="A1:F1"/>
    <mergeCell ref="G2:I2"/>
    <mergeCell ref="A5:F5"/>
    <mergeCell ref="G5:I5"/>
    <mergeCell ref="G54:I54"/>
    <mergeCell ref="A49:I49"/>
    <mergeCell ref="A50:I50"/>
    <mergeCell ref="A51:I51"/>
    <mergeCell ref="G6:I6"/>
    <mergeCell ref="D43:G43"/>
    <mergeCell ref="G46:I46"/>
    <mergeCell ref="C3:G3"/>
    <mergeCell ref="A41:C41"/>
    <mergeCell ref="A45:I45"/>
    <mergeCell ref="A3:B3"/>
    <mergeCell ref="D47:E47"/>
    <mergeCell ref="F47:I47"/>
    <mergeCell ref="A48:I48"/>
    <mergeCell ref="A47:C47"/>
    <mergeCell ref="D46:F46"/>
    <mergeCell ref="A46:C46"/>
  </mergeCells>
  <phoneticPr fontId="5" type="noConversion"/>
  <printOptions horizontalCentered="1" verticalCentered="1"/>
  <pageMargins left="0.5" right="0.5" top="0.25" bottom="0.25" header="0.5" footer="0.5"/>
  <pageSetup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workbookViewId="0">
      <selection activeCell="D20" sqref="D20"/>
    </sheetView>
  </sheetViews>
  <sheetFormatPr defaultRowHeight="12.75" x14ac:dyDescent="0.2"/>
  <sheetData>
    <row r="1" spans="1:8" ht="18" x14ac:dyDescent="0.25">
      <c r="A1" s="26"/>
      <c r="B1" s="26"/>
      <c r="C1" s="26"/>
      <c r="D1" s="26"/>
      <c r="E1" s="26"/>
      <c r="F1" s="26"/>
      <c r="G1" s="26"/>
      <c r="H1" s="26"/>
    </row>
    <row r="2" spans="1:8" ht="38.25" x14ac:dyDescent="0.2">
      <c r="A2" s="5" t="s">
        <v>11</v>
      </c>
      <c r="B2" s="5" t="s">
        <v>12</v>
      </c>
      <c r="C2" s="6"/>
      <c r="D2" s="6"/>
      <c r="E2" s="6"/>
      <c r="F2" s="18"/>
      <c r="G2" s="18"/>
      <c r="H2" s="6"/>
    </row>
    <row r="3" spans="1:8" x14ac:dyDescent="0.2">
      <c r="A3" s="7">
        <v>0</v>
      </c>
      <c r="B3" s="7">
        <v>0</v>
      </c>
    </row>
    <row r="4" spans="1:8" x14ac:dyDescent="0.2">
      <c r="A4" s="8">
        <v>1</v>
      </c>
      <c r="B4" s="9">
        <v>1</v>
      </c>
    </row>
    <row r="5" spans="1:8" x14ac:dyDescent="0.2">
      <c r="A5" s="8">
        <v>2</v>
      </c>
      <c r="B5" s="9">
        <v>1.5</v>
      </c>
    </row>
    <row r="6" spans="1:8" x14ac:dyDescent="0.2">
      <c r="A6" s="8">
        <v>3</v>
      </c>
      <c r="B6" s="9">
        <v>2</v>
      </c>
    </row>
    <row r="7" spans="1:8" x14ac:dyDescent="0.2">
      <c r="A7" s="8">
        <v>4</v>
      </c>
      <c r="B7" s="9">
        <v>2.5</v>
      </c>
    </row>
    <row r="8" spans="1:8" x14ac:dyDescent="0.2">
      <c r="A8" s="8">
        <v>5</v>
      </c>
      <c r="B8" s="9">
        <v>3</v>
      </c>
    </row>
    <row r="9" spans="1:8" x14ac:dyDescent="0.2">
      <c r="A9" s="8">
        <v>6</v>
      </c>
      <c r="B9" s="9">
        <v>3.4</v>
      </c>
    </row>
    <row r="10" spans="1:8" x14ac:dyDescent="0.2">
      <c r="A10" s="8">
        <v>7</v>
      </c>
      <c r="B10" s="9">
        <v>3.8</v>
      </c>
    </row>
    <row r="11" spans="1:8" x14ac:dyDescent="0.2">
      <c r="A11" s="8">
        <v>8</v>
      </c>
      <c r="B11" s="9">
        <v>4.2</v>
      </c>
    </row>
    <row r="12" spans="1:8" x14ac:dyDescent="0.2">
      <c r="A12" s="8">
        <v>9</v>
      </c>
      <c r="B12" s="9">
        <v>4.5999999999999996</v>
      </c>
    </row>
    <row r="13" spans="1:8" x14ac:dyDescent="0.2">
      <c r="A13" s="8">
        <v>10</v>
      </c>
      <c r="B13" s="9">
        <v>5</v>
      </c>
    </row>
    <row r="14" spans="1:8" x14ac:dyDescent="0.2">
      <c r="A14" s="8">
        <v>11</v>
      </c>
      <c r="B14" s="9">
        <v>5.3</v>
      </c>
    </row>
    <row r="15" spans="1:8" x14ac:dyDescent="0.2">
      <c r="A15" s="8">
        <v>12</v>
      </c>
      <c r="B15" s="9">
        <v>5.6</v>
      </c>
    </row>
    <row r="16" spans="1:8" x14ac:dyDescent="0.2">
      <c r="A16" s="8">
        <v>13</v>
      </c>
      <c r="B16" s="9">
        <v>5.9</v>
      </c>
    </row>
    <row r="17" spans="1:2" x14ac:dyDescent="0.2">
      <c r="A17" s="8">
        <v>14</v>
      </c>
      <c r="B17" s="9">
        <v>6.2</v>
      </c>
    </row>
    <row r="18" spans="1:2" x14ac:dyDescent="0.2">
      <c r="A18" s="8">
        <v>15</v>
      </c>
      <c r="B18" s="9">
        <v>6.5</v>
      </c>
    </row>
    <row r="19" spans="1:2" x14ac:dyDescent="0.2">
      <c r="A19" s="8">
        <v>16</v>
      </c>
      <c r="B19" s="9">
        <v>6.8</v>
      </c>
    </row>
    <row r="20" spans="1:2" x14ac:dyDescent="0.2">
      <c r="A20" s="8">
        <v>17</v>
      </c>
      <c r="B20" s="9">
        <v>7.1</v>
      </c>
    </row>
    <row r="21" spans="1:2" x14ac:dyDescent="0.2">
      <c r="A21" s="8">
        <v>18</v>
      </c>
      <c r="B21" s="9">
        <v>7.4</v>
      </c>
    </row>
    <row r="22" spans="1:2" x14ac:dyDescent="0.2">
      <c r="A22" s="8">
        <v>19</v>
      </c>
      <c r="B22" s="9">
        <v>7.7</v>
      </c>
    </row>
    <row r="23" spans="1:2" x14ac:dyDescent="0.2">
      <c r="A23" s="8">
        <v>20</v>
      </c>
      <c r="B23" s="9">
        <v>8</v>
      </c>
    </row>
    <row r="24" spans="1:2" x14ac:dyDescent="0.2">
      <c r="A24" s="8">
        <v>21</v>
      </c>
      <c r="B24" s="9">
        <v>8.0500000000000007</v>
      </c>
    </row>
    <row r="25" spans="1:2" x14ac:dyDescent="0.2">
      <c r="A25" s="8">
        <v>22</v>
      </c>
      <c r="B25" s="9">
        <v>8.1</v>
      </c>
    </row>
    <row r="26" spans="1:2" x14ac:dyDescent="0.2">
      <c r="A26" s="8">
        <v>23</v>
      </c>
      <c r="B26" s="9">
        <v>8.15</v>
      </c>
    </row>
    <row r="27" spans="1:2" x14ac:dyDescent="0.2">
      <c r="A27" s="8">
        <v>24</v>
      </c>
      <c r="B27" s="9">
        <v>8.1999999999999993</v>
      </c>
    </row>
    <row r="28" spans="1:2" x14ac:dyDescent="0.2">
      <c r="A28" s="8">
        <v>25</v>
      </c>
      <c r="B28" s="9">
        <v>8.25</v>
      </c>
    </row>
    <row r="29" spans="1:2" x14ac:dyDescent="0.2">
      <c r="A29" s="8">
        <v>26</v>
      </c>
      <c r="B29" s="9">
        <v>8.3000000000000007</v>
      </c>
    </row>
    <row r="30" spans="1:2" x14ac:dyDescent="0.2">
      <c r="A30" s="8">
        <v>27</v>
      </c>
      <c r="B30" s="9">
        <v>8.35</v>
      </c>
    </row>
    <row r="31" spans="1:2" x14ac:dyDescent="0.2">
      <c r="A31" s="8">
        <v>28</v>
      </c>
      <c r="B31" s="9">
        <v>8.4</v>
      </c>
    </row>
    <row r="32" spans="1:2" x14ac:dyDescent="0.2">
      <c r="A32" s="8">
        <v>29</v>
      </c>
      <c r="B32" s="9">
        <v>8.4499999999999993</v>
      </c>
    </row>
    <row r="33" spans="1:7" x14ac:dyDescent="0.2">
      <c r="A33" s="8">
        <v>30</v>
      </c>
      <c r="B33" s="9">
        <v>8.5</v>
      </c>
    </row>
    <row r="34" spans="1:7" x14ac:dyDescent="0.2">
      <c r="A34" s="8">
        <v>31</v>
      </c>
      <c r="B34" s="9">
        <v>8.5500000000000007</v>
      </c>
    </row>
    <row r="35" spans="1:7" x14ac:dyDescent="0.2">
      <c r="A35" s="8">
        <v>32</v>
      </c>
      <c r="B35" s="9">
        <v>8.6</v>
      </c>
    </row>
    <row r="36" spans="1:7" x14ac:dyDescent="0.2">
      <c r="A36" s="8">
        <v>33</v>
      </c>
      <c r="B36" s="9">
        <v>8.65</v>
      </c>
    </row>
    <row r="37" spans="1:7" x14ac:dyDescent="0.2">
      <c r="A37" s="8">
        <v>34</v>
      </c>
      <c r="B37" s="9">
        <v>8.6999999999999993</v>
      </c>
    </row>
    <row r="38" spans="1:7" x14ac:dyDescent="0.2">
      <c r="A38" s="8">
        <v>35</v>
      </c>
      <c r="B38" s="9">
        <v>8.75</v>
      </c>
    </row>
    <row r="39" spans="1:7" x14ac:dyDescent="0.2">
      <c r="A39" s="8">
        <v>36</v>
      </c>
      <c r="B39" s="9">
        <v>8.8000000000000007</v>
      </c>
    </row>
    <row r="40" spans="1:7" x14ac:dyDescent="0.2">
      <c r="A40" s="8">
        <v>37</v>
      </c>
      <c r="B40" s="9">
        <v>8.85</v>
      </c>
    </row>
    <row r="41" spans="1:7" x14ac:dyDescent="0.2">
      <c r="A41" s="8">
        <v>38</v>
      </c>
      <c r="B41" s="9">
        <v>8.9</v>
      </c>
      <c r="F41" s="3"/>
      <c r="G41" s="3"/>
    </row>
    <row r="42" spans="1:7" x14ac:dyDescent="0.2">
      <c r="A42" s="8">
        <v>39</v>
      </c>
      <c r="B42" s="9">
        <v>8.9499999999999993</v>
      </c>
      <c r="F42" s="3"/>
      <c r="G42" s="3"/>
    </row>
    <row r="43" spans="1:7" x14ac:dyDescent="0.2">
      <c r="A43" s="8">
        <v>40</v>
      </c>
      <c r="B43" s="9">
        <v>9</v>
      </c>
      <c r="F43" s="3"/>
      <c r="G43" s="3"/>
    </row>
    <row r="44" spans="1:7" x14ac:dyDescent="0.2">
      <c r="A44" s="8">
        <v>41</v>
      </c>
      <c r="B44" s="9">
        <v>9.0500000000000007</v>
      </c>
      <c r="C44" s="10"/>
      <c r="D44" s="10"/>
      <c r="E44" s="10"/>
      <c r="F44" s="3"/>
      <c r="G44" s="3"/>
    </row>
    <row r="45" spans="1:7" x14ac:dyDescent="0.2">
      <c r="A45" s="8">
        <v>42</v>
      </c>
      <c r="B45" s="9">
        <v>9.1</v>
      </c>
      <c r="C45" s="10"/>
      <c r="D45" s="10"/>
      <c r="E45" s="10"/>
      <c r="F45" s="3"/>
      <c r="G45" s="3"/>
    </row>
    <row r="46" spans="1:7" x14ac:dyDescent="0.2">
      <c r="A46" s="8">
        <v>43</v>
      </c>
      <c r="B46" s="9">
        <v>9.15</v>
      </c>
      <c r="C46" s="10"/>
      <c r="D46" s="10"/>
      <c r="E46" s="10"/>
      <c r="F46" s="3"/>
      <c r="G46" s="3"/>
    </row>
    <row r="47" spans="1:7" x14ac:dyDescent="0.2">
      <c r="A47" s="8">
        <v>44</v>
      </c>
      <c r="B47" s="9">
        <v>9.1999999999999993</v>
      </c>
      <c r="C47" s="10"/>
      <c r="D47" s="10"/>
      <c r="E47" s="10"/>
      <c r="F47" s="3"/>
      <c r="G47" s="3"/>
    </row>
    <row r="48" spans="1:7" x14ac:dyDescent="0.2">
      <c r="A48" s="8">
        <v>45</v>
      </c>
      <c r="B48" s="9">
        <v>9.25</v>
      </c>
      <c r="C48" s="10"/>
      <c r="D48" s="10"/>
      <c r="E48" s="10"/>
      <c r="F48" s="3"/>
      <c r="G48" s="3"/>
    </row>
    <row r="49" spans="1:7" x14ac:dyDescent="0.2">
      <c r="A49" s="8">
        <v>46</v>
      </c>
      <c r="B49" s="9">
        <v>9.3000000000000007</v>
      </c>
      <c r="F49" s="3"/>
      <c r="G49" s="3"/>
    </row>
    <row r="50" spans="1:7" x14ac:dyDescent="0.2">
      <c r="A50" s="8">
        <v>47</v>
      </c>
      <c r="B50" s="9">
        <v>9.35</v>
      </c>
      <c r="F50" s="3"/>
      <c r="G50" s="3"/>
    </row>
    <row r="51" spans="1:7" x14ac:dyDescent="0.2">
      <c r="A51" s="8">
        <v>48</v>
      </c>
      <c r="B51" s="9">
        <v>9.4</v>
      </c>
      <c r="F51" s="3"/>
      <c r="G51" s="3"/>
    </row>
    <row r="52" spans="1:7" x14ac:dyDescent="0.2">
      <c r="A52" s="8">
        <v>49</v>
      </c>
      <c r="B52" s="9">
        <v>9.4499999999999993</v>
      </c>
      <c r="F52" s="3"/>
      <c r="G52" s="3"/>
    </row>
    <row r="53" spans="1:7" x14ac:dyDescent="0.2">
      <c r="A53" s="8">
        <v>50</v>
      </c>
      <c r="B53" s="9">
        <v>9.5</v>
      </c>
      <c r="F53" s="3"/>
      <c r="G53" s="3"/>
    </row>
    <row r="54" spans="1:7" x14ac:dyDescent="0.2">
      <c r="A54" s="8">
        <v>51</v>
      </c>
      <c r="B54" s="9">
        <v>9.5500000000000007</v>
      </c>
      <c r="F54" s="3"/>
      <c r="G54" s="3"/>
    </row>
    <row r="55" spans="1:7" x14ac:dyDescent="0.2">
      <c r="A55" s="8">
        <v>52</v>
      </c>
      <c r="B55" s="9">
        <v>9.6</v>
      </c>
      <c r="F55" s="3"/>
      <c r="G55" s="3"/>
    </row>
    <row r="56" spans="1:7" x14ac:dyDescent="0.2">
      <c r="A56" s="8">
        <v>53</v>
      </c>
      <c r="B56" s="9">
        <v>9.65</v>
      </c>
      <c r="F56" s="3"/>
      <c r="G56" s="3"/>
    </row>
    <row r="57" spans="1:7" x14ac:dyDescent="0.2">
      <c r="A57" s="8">
        <v>54</v>
      </c>
      <c r="B57" s="9">
        <v>9.6999999999999993</v>
      </c>
      <c r="F57" s="3"/>
      <c r="G57" s="3"/>
    </row>
    <row r="58" spans="1:7" x14ac:dyDescent="0.2">
      <c r="A58" s="8">
        <v>55</v>
      </c>
      <c r="B58" s="9">
        <v>9.75</v>
      </c>
    </row>
    <row r="59" spans="1:7" x14ac:dyDescent="0.2">
      <c r="A59" s="8">
        <v>56</v>
      </c>
      <c r="B59" s="9">
        <v>9.8000000000000007</v>
      </c>
    </row>
    <row r="60" spans="1:7" x14ac:dyDescent="0.2">
      <c r="A60" s="8">
        <v>57</v>
      </c>
      <c r="B60" s="9">
        <v>9.85</v>
      </c>
    </row>
    <row r="61" spans="1:7" x14ac:dyDescent="0.2">
      <c r="A61" s="8">
        <v>58</v>
      </c>
      <c r="B61" s="9">
        <v>9.9</v>
      </c>
    </row>
    <row r="62" spans="1:7" x14ac:dyDescent="0.2">
      <c r="A62" s="8">
        <v>59</v>
      </c>
      <c r="B62" s="9">
        <v>9.9499999999999993</v>
      </c>
    </row>
    <row r="63" spans="1:7" x14ac:dyDescent="0.2">
      <c r="A63" s="8">
        <v>60</v>
      </c>
      <c r="B63" s="9">
        <v>10</v>
      </c>
    </row>
    <row r="64" spans="1:7" x14ac:dyDescent="0.2">
      <c r="A64" s="8">
        <v>61</v>
      </c>
      <c r="B64" s="9">
        <v>10.050000000000001</v>
      </c>
    </row>
    <row r="65" spans="1:2" x14ac:dyDescent="0.2">
      <c r="A65" s="8">
        <v>62</v>
      </c>
      <c r="B65" s="9">
        <v>10.1</v>
      </c>
    </row>
    <row r="66" spans="1:2" x14ac:dyDescent="0.2">
      <c r="A66" s="8">
        <v>63</v>
      </c>
      <c r="B66" s="9">
        <v>10.15</v>
      </c>
    </row>
    <row r="67" spans="1:2" x14ac:dyDescent="0.2">
      <c r="A67" s="8">
        <v>64</v>
      </c>
      <c r="B67" s="9">
        <v>10.199999999999999</v>
      </c>
    </row>
    <row r="68" spans="1:2" x14ac:dyDescent="0.2">
      <c r="A68" s="8">
        <v>65</v>
      </c>
      <c r="B68" s="9">
        <v>10.25</v>
      </c>
    </row>
    <row r="69" spans="1:2" x14ac:dyDescent="0.2">
      <c r="A69" s="8">
        <v>66</v>
      </c>
      <c r="B69" s="9">
        <v>10.3</v>
      </c>
    </row>
    <row r="70" spans="1:2" x14ac:dyDescent="0.2">
      <c r="A70" s="8">
        <v>67</v>
      </c>
      <c r="B70" s="9">
        <v>10.35</v>
      </c>
    </row>
    <row r="71" spans="1:2" x14ac:dyDescent="0.2">
      <c r="A71" s="8">
        <v>68</v>
      </c>
      <c r="B71" s="9">
        <v>10.4</v>
      </c>
    </row>
    <row r="72" spans="1:2" x14ac:dyDescent="0.2">
      <c r="A72" s="8">
        <v>69</v>
      </c>
      <c r="B72" s="9">
        <v>10.45</v>
      </c>
    </row>
    <row r="73" spans="1:2" x14ac:dyDescent="0.2">
      <c r="A73" s="8">
        <v>70</v>
      </c>
      <c r="B73" s="9">
        <v>10.5</v>
      </c>
    </row>
    <row r="74" spans="1:2" x14ac:dyDescent="0.2">
      <c r="A74" s="8">
        <v>71</v>
      </c>
      <c r="B74" s="9">
        <v>10.55</v>
      </c>
    </row>
    <row r="75" spans="1:2" x14ac:dyDescent="0.2">
      <c r="A75" s="8">
        <v>72</v>
      </c>
      <c r="B75" s="9">
        <v>10.6</v>
      </c>
    </row>
    <row r="76" spans="1:2" x14ac:dyDescent="0.2">
      <c r="A76" s="8">
        <v>73</v>
      </c>
      <c r="B76" s="9">
        <v>10.65</v>
      </c>
    </row>
    <row r="77" spans="1:2" x14ac:dyDescent="0.2">
      <c r="A77" s="8">
        <v>74</v>
      </c>
      <c r="B77" s="9">
        <v>10.7</v>
      </c>
    </row>
    <row r="78" spans="1:2" x14ac:dyDescent="0.2">
      <c r="A78" s="8">
        <v>75</v>
      </c>
      <c r="B78" s="9">
        <v>10.75</v>
      </c>
    </row>
    <row r="79" spans="1:2" x14ac:dyDescent="0.2">
      <c r="A79" s="8">
        <v>76</v>
      </c>
      <c r="B79" s="9">
        <v>10.8</v>
      </c>
    </row>
    <row r="80" spans="1:2" x14ac:dyDescent="0.2">
      <c r="A80" s="8">
        <v>77</v>
      </c>
      <c r="B80" s="9">
        <v>10.85</v>
      </c>
    </row>
    <row r="81" spans="1:2" x14ac:dyDescent="0.2">
      <c r="A81" s="8">
        <v>78</v>
      </c>
      <c r="B81" s="9">
        <v>10.9</v>
      </c>
    </row>
    <row r="82" spans="1:2" x14ac:dyDescent="0.2">
      <c r="A82" s="8">
        <v>79</v>
      </c>
      <c r="B82" s="9">
        <v>10.95</v>
      </c>
    </row>
    <row r="83" spans="1:2" x14ac:dyDescent="0.2">
      <c r="A83" s="8">
        <v>80</v>
      </c>
      <c r="B83" s="9">
        <v>11</v>
      </c>
    </row>
    <row r="84" spans="1:2" x14ac:dyDescent="0.2">
      <c r="A84" s="8">
        <v>81</v>
      </c>
      <c r="B84" s="9">
        <v>11.05</v>
      </c>
    </row>
    <row r="85" spans="1:2" x14ac:dyDescent="0.2">
      <c r="A85" s="8">
        <v>82</v>
      </c>
      <c r="B85" s="9">
        <v>11.1</v>
      </c>
    </row>
    <row r="86" spans="1:2" x14ac:dyDescent="0.2">
      <c r="A86" s="8">
        <v>83</v>
      </c>
      <c r="B86" s="9">
        <v>11.15</v>
      </c>
    </row>
    <row r="87" spans="1:2" x14ac:dyDescent="0.2">
      <c r="A87" s="8">
        <v>84</v>
      </c>
      <c r="B87" s="9">
        <v>11.2</v>
      </c>
    </row>
    <row r="88" spans="1:2" x14ac:dyDescent="0.2">
      <c r="A88" s="8">
        <v>85</v>
      </c>
      <c r="B88" s="9">
        <v>11.25</v>
      </c>
    </row>
  </sheetData>
  <sheetProtection sheet="1" objects="1" scenarios="1"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workbookViewId="0">
      <selection activeCell="D3" sqref="D3"/>
    </sheetView>
  </sheetViews>
  <sheetFormatPr defaultColWidth="8.85546875" defaultRowHeight="15" x14ac:dyDescent="0.2"/>
  <cols>
    <col min="1" max="1" width="31.42578125" style="20" customWidth="1"/>
    <col min="2" max="2" width="27.42578125" style="19" customWidth="1"/>
    <col min="3" max="3" width="25.85546875" style="21" customWidth="1"/>
    <col min="4" max="4" width="16.42578125" style="19" customWidth="1"/>
    <col min="5" max="16384" width="8.85546875" style="19"/>
  </cols>
  <sheetData>
    <row r="1" spans="1:3" ht="18" x14ac:dyDescent="0.25">
      <c r="A1" s="82" t="s">
        <v>15</v>
      </c>
      <c r="B1" s="83"/>
      <c r="C1" s="83"/>
    </row>
    <row r="3" spans="1:3" ht="15.75" x14ac:dyDescent="0.25">
      <c r="A3" s="22" t="s">
        <v>14</v>
      </c>
      <c r="B3" s="22" t="s">
        <v>16</v>
      </c>
      <c r="C3" s="23" t="s">
        <v>17</v>
      </c>
    </row>
    <row r="4" spans="1:3" x14ac:dyDescent="0.2">
      <c r="A4" s="24" t="s">
        <v>18</v>
      </c>
      <c r="B4" s="19" t="s">
        <v>87</v>
      </c>
      <c r="C4" s="21">
        <v>3343653211</v>
      </c>
    </row>
    <row r="5" spans="1:3" x14ac:dyDescent="0.2">
      <c r="A5" s="24" t="s">
        <v>19</v>
      </c>
      <c r="B5" s="19" t="s">
        <v>169</v>
      </c>
      <c r="C5" s="21">
        <v>2519370210</v>
      </c>
    </row>
    <row r="6" spans="1:3" x14ac:dyDescent="0.2">
      <c r="A6" s="24" t="s">
        <v>20</v>
      </c>
      <c r="B6" s="19" t="s">
        <v>88</v>
      </c>
      <c r="C6" s="21">
        <v>3346874121</v>
      </c>
    </row>
    <row r="7" spans="1:3" x14ac:dyDescent="0.2">
      <c r="A7" s="24" t="s">
        <v>21</v>
      </c>
      <c r="B7" s="19" t="s">
        <v>89</v>
      </c>
      <c r="C7" s="21">
        <v>2059263109</v>
      </c>
    </row>
    <row r="8" spans="1:3" x14ac:dyDescent="0.2">
      <c r="A8" s="24" t="s">
        <v>22</v>
      </c>
      <c r="B8" s="27" t="s">
        <v>90</v>
      </c>
      <c r="C8" s="21">
        <v>2056254127</v>
      </c>
    </row>
    <row r="9" spans="1:3" x14ac:dyDescent="0.2">
      <c r="A9" s="24" t="s">
        <v>23</v>
      </c>
      <c r="B9" s="29" t="s">
        <v>91</v>
      </c>
      <c r="C9" s="21">
        <v>3347382670</v>
      </c>
    </row>
    <row r="10" spans="1:3" x14ac:dyDescent="0.2">
      <c r="A10" s="24" t="s">
        <v>24</v>
      </c>
      <c r="B10" s="19" t="s">
        <v>92</v>
      </c>
      <c r="C10" s="21">
        <v>3343826521</v>
      </c>
    </row>
    <row r="11" spans="1:3" x14ac:dyDescent="0.2">
      <c r="A11" s="24" t="s">
        <v>25</v>
      </c>
      <c r="B11" s="30" t="s">
        <v>93</v>
      </c>
      <c r="C11" s="21">
        <v>2052366395</v>
      </c>
    </row>
    <row r="12" spans="1:3" x14ac:dyDescent="0.2">
      <c r="A12" s="24" t="s">
        <v>26</v>
      </c>
      <c r="B12" s="19" t="s">
        <v>94</v>
      </c>
      <c r="C12" s="21">
        <v>3348644333</v>
      </c>
    </row>
    <row r="13" spans="1:3" x14ac:dyDescent="0.2">
      <c r="A13" s="24" t="s">
        <v>27</v>
      </c>
      <c r="B13" s="30" t="s">
        <v>95</v>
      </c>
      <c r="C13" s="21">
        <v>2569273365</v>
      </c>
    </row>
    <row r="14" spans="1:3" x14ac:dyDescent="0.2">
      <c r="A14" s="24" t="s">
        <v>28</v>
      </c>
      <c r="B14" s="19" t="s">
        <v>96</v>
      </c>
      <c r="C14" s="21">
        <v>2057554698</v>
      </c>
    </row>
    <row r="15" spans="1:3" x14ac:dyDescent="0.2">
      <c r="A15" s="24" t="s">
        <v>29</v>
      </c>
      <c r="B15" s="30" t="s">
        <v>97</v>
      </c>
      <c r="C15" s="21">
        <v>2054592166</v>
      </c>
    </row>
    <row r="16" spans="1:3" x14ac:dyDescent="0.2">
      <c r="A16" s="24" t="s">
        <v>30</v>
      </c>
      <c r="B16" s="19" t="s">
        <v>98</v>
      </c>
      <c r="C16" s="21">
        <v>3342753773</v>
      </c>
    </row>
    <row r="17" spans="1:3" x14ac:dyDescent="0.2">
      <c r="A17" s="24" t="s">
        <v>31</v>
      </c>
      <c r="B17" s="30" t="s">
        <v>99</v>
      </c>
      <c r="C17" s="21">
        <v>2053542176</v>
      </c>
    </row>
    <row r="18" spans="1:3" x14ac:dyDescent="0.2">
      <c r="A18" s="24" t="s">
        <v>32</v>
      </c>
      <c r="B18" s="19" t="s">
        <v>100</v>
      </c>
      <c r="C18" s="21">
        <v>2054632277</v>
      </c>
    </row>
    <row r="19" spans="1:3" x14ac:dyDescent="0.2">
      <c r="A19" s="24" t="s">
        <v>33</v>
      </c>
      <c r="B19" s="30" t="s">
        <v>101</v>
      </c>
      <c r="C19" s="21">
        <v>3348945535</v>
      </c>
    </row>
    <row r="20" spans="1:3" x14ac:dyDescent="0.2">
      <c r="A20" s="24" t="s">
        <v>34</v>
      </c>
      <c r="B20" s="19" t="s">
        <v>102</v>
      </c>
      <c r="C20" s="21">
        <v>2053830741</v>
      </c>
    </row>
    <row r="21" spans="1:3" x14ac:dyDescent="0.2">
      <c r="A21" s="24" t="s">
        <v>35</v>
      </c>
      <c r="B21" s="30" t="s">
        <v>103</v>
      </c>
      <c r="C21" s="21">
        <v>3345781260</v>
      </c>
    </row>
    <row r="22" spans="1:3" x14ac:dyDescent="0.2">
      <c r="A22" s="24" t="s">
        <v>36</v>
      </c>
      <c r="B22" s="19" t="s">
        <v>104</v>
      </c>
      <c r="C22" s="21">
        <v>2053772211</v>
      </c>
    </row>
    <row r="23" spans="1:3" x14ac:dyDescent="0.2">
      <c r="A23" s="24" t="s">
        <v>37</v>
      </c>
      <c r="B23" s="30" t="s">
        <v>105</v>
      </c>
      <c r="C23" s="21">
        <v>3344282642</v>
      </c>
    </row>
    <row r="24" spans="1:3" x14ac:dyDescent="0.2">
      <c r="A24" s="24" t="s">
        <v>38</v>
      </c>
      <c r="B24" s="19" t="s">
        <v>106</v>
      </c>
      <c r="C24" s="21" t="s">
        <v>39</v>
      </c>
    </row>
    <row r="25" spans="1:3" x14ac:dyDescent="0.2">
      <c r="A25" s="24" t="s">
        <v>40</v>
      </c>
      <c r="B25" s="30" t="s">
        <v>107</v>
      </c>
      <c r="C25" s="21">
        <v>2567340342</v>
      </c>
    </row>
    <row r="26" spans="1:3" x14ac:dyDescent="0.2">
      <c r="A26" s="24" t="s">
        <v>41</v>
      </c>
      <c r="B26" s="19" t="s">
        <v>108</v>
      </c>
      <c r="C26" s="21">
        <v>3347743114</v>
      </c>
    </row>
    <row r="27" spans="1:3" x14ac:dyDescent="0.2">
      <c r="A27" s="24" t="s">
        <v>42</v>
      </c>
      <c r="B27" s="30" t="s">
        <v>109</v>
      </c>
      <c r="C27" s="21">
        <v>3348742530</v>
      </c>
    </row>
    <row r="28" spans="1:3" x14ac:dyDescent="0.2">
      <c r="A28" s="24" t="s">
        <v>43</v>
      </c>
      <c r="B28" s="19" t="s">
        <v>110</v>
      </c>
      <c r="C28" s="21">
        <v>2058458563</v>
      </c>
    </row>
    <row r="29" spans="1:3" x14ac:dyDescent="0.2">
      <c r="A29" s="24" t="s">
        <v>44</v>
      </c>
      <c r="B29" s="30" t="s">
        <v>111</v>
      </c>
      <c r="C29" s="21">
        <v>3345675546</v>
      </c>
    </row>
    <row r="30" spans="1:3" x14ac:dyDescent="0.2">
      <c r="A30" s="24" t="s">
        <v>45</v>
      </c>
      <c r="B30" s="19" t="s">
        <v>112</v>
      </c>
      <c r="C30" s="21">
        <v>3348670229</v>
      </c>
    </row>
    <row r="31" spans="1:3" x14ac:dyDescent="0.2">
      <c r="A31" s="24" t="s">
        <v>46</v>
      </c>
      <c r="B31" s="30" t="s">
        <v>113</v>
      </c>
      <c r="C31" s="21">
        <v>2565495403</v>
      </c>
    </row>
    <row r="32" spans="1:3" x14ac:dyDescent="0.2">
      <c r="A32" s="24" t="s">
        <v>47</v>
      </c>
      <c r="B32" s="19" t="s">
        <v>114</v>
      </c>
      <c r="C32" s="21">
        <v>3349323205</v>
      </c>
    </row>
    <row r="33" spans="1:3" x14ac:dyDescent="0.2">
      <c r="A33" s="24" t="s">
        <v>48</v>
      </c>
      <c r="B33" s="30" t="s">
        <v>115</v>
      </c>
      <c r="C33" s="21">
        <v>2053328811</v>
      </c>
    </row>
    <row r="34" spans="1:3" x14ac:dyDescent="0.2">
      <c r="A34" s="24" t="s">
        <v>49</v>
      </c>
      <c r="B34" s="19" t="s">
        <v>116</v>
      </c>
      <c r="C34" s="21">
        <v>3346842333</v>
      </c>
    </row>
    <row r="35" spans="1:3" x14ac:dyDescent="0.2">
      <c r="A35" s="24" t="s">
        <v>50</v>
      </c>
      <c r="B35" s="30" t="s">
        <v>117</v>
      </c>
      <c r="C35" s="21">
        <v>2053723242</v>
      </c>
    </row>
    <row r="36" spans="1:3" x14ac:dyDescent="0.2">
      <c r="A36" s="24" t="s">
        <v>51</v>
      </c>
      <c r="B36" s="19" t="s">
        <v>118</v>
      </c>
      <c r="C36" s="21">
        <v>3346243081</v>
      </c>
    </row>
    <row r="37" spans="1:3" x14ac:dyDescent="0.2">
      <c r="A37" s="24" t="s">
        <v>52</v>
      </c>
      <c r="B37" s="30" t="s">
        <v>119</v>
      </c>
      <c r="C37" s="21">
        <v>3345853131</v>
      </c>
    </row>
    <row r="38" spans="1:3" x14ac:dyDescent="0.2">
      <c r="A38" s="24" t="s">
        <v>53</v>
      </c>
      <c r="B38" s="19" t="s">
        <v>120</v>
      </c>
      <c r="C38" s="21">
        <v>3346774888</v>
      </c>
    </row>
    <row r="39" spans="1:3" x14ac:dyDescent="0.2">
      <c r="A39" s="24" t="s">
        <v>54</v>
      </c>
      <c r="B39" s="30" t="s">
        <v>121</v>
      </c>
      <c r="C39" s="21">
        <v>2055742610</v>
      </c>
    </row>
    <row r="40" spans="1:3" x14ac:dyDescent="0.2">
      <c r="A40" s="24" t="s">
        <v>55</v>
      </c>
      <c r="B40" s="19" t="s">
        <v>122</v>
      </c>
      <c r="C40" s="21">
        <v>2053255700</v>
      </c>
    </row>
    <row r="41" spans="1:3" x14ac:dyDescent="0.2">
      <c r="A41" s="24" t="s">
        <v>56</v>
      </c>
      <c r="B41" s="30" t="s">
        <v>123</v>
      </c>
      <c r="C41" s="21">
        <v>2056957470</v>
      </c>
    </row>
    <row r="42" spans="1:3" x14ac:dyDescent="0.2">
      <c r="A42" s="24" t="s">
        <v>57</v>
      </c>
      <c r="B42" s="19" t="s">
        <v>124</v>
      </c>
      <c r="C42" s="21">
        <v>2057605757</v>
      </c>
    </row>
    <row r="43" spans="1:3" x14ac:dyDescent="0.2">
      <c r="A43" s="24" t="s">
        <v>58</v>
      </c>
      <c r="B43" s="30" t="s">
        <v>125</v>
      </c>
      <c r="C43" s="21">
        <v>2059749291</v>
      </c>
    </row>
    <row r="44" spans="1:3" x14ac:dyDescent="0.2">
      <c r="A44" s="24" t="s">
        <v>59</v>
      </c>
      <c r="B44" s="19" t="s">
        <v>126</v>
      </c>
      <c r="C44" s="21">
        <v>3347495651</v>
      </c>
    </row>
    <row r="45" spans="1:3" x14ac:dyDescent="0.2">
      <c r="A45" s="24" t="s">
        <v>60</v>
      </c>
      <c r="B45" s="30" t="s">
        <v>127</v>
      </c>
      <c r="C45" s="21">
        <v>2052320111</v>
      </c>
    </row>
    <row r="46" spans="1:3" x14ac:dyDescent="0.2">
      <c r="A46" s="24" t="s">
        <v>61</v>
      </c>
      <c r="B46" s="19" t="s">
        <v>128</v>
      </c>
      <c r="C46" s="21">
        <v>3345482222</v>
      </c>
    </row>
    <row r="47" spans="1:3" x14ac:dyDescent="0.2">
      <c r="A47" s="24" t="s">
        <v>62</v>
      </c>
      <c r="B47" s="30" t="s">
        <v>129</v>
      </c>
      <c r="C47" s="21">
        <v>3347242544</v>
      </c>
    </row>
    <row r="48" spans="1:3" x14ac:dyDescent="0.2">
      <c r="A48" s="24" t="s">
        <v>63</v>
      </c>
      <c r="B48" s="19" t="s">
        <v>130</v>
      </c>
      <c r="C48" s="21">
        <v>2055323412</v>
      </c>
    </row>
    <row r="49" spans="1:3" x14ac:dyDescent="0.2">
      <c r="A49" s="24" t="s">
        <v>64</v>
      </c>
      <c r="B49" s="30" t="s">
        <v>131</v>
      </c>
      <c r="C49" s="21">
        <v>3342954208</v>
      </c>
    </row>
    <row r="50" spans="1:3" x14ac:dyDescent="0.2">
      <c r="A50" s="24" t="s">
        <v>65</v>
      </c>
      <c r="B50" s="19" t="s">
        <v>132</v>
      </c>
      <c r="C50" s="21">
        <v>2059212101</v>
      </c>
    </row>
    <row r="51" spans="1:3" x14ac:dyDescent="0.2">
      <c r="A51" s="24" t="s">
        <v>66</v>
      </c>
      <c r="B51" s="30" t="s">
        <v>133</v>
      </c>
      <c r="C51" s="21">
        <v>2055822034</v>
      </c>
    </row>
    <row r="52" spans="1:3" x14ac:dyDescent="0.2">
      <c r="A52" s="24" t="s">
        <v>67</v>
      </c>
      <c r="B52" s="19" t="s">
        <v>134</v>
      </c>
      <c r="C52" s="21">
        <v>3346908630</v>
      </c>
    </row>
    <row r="53" spans="1:3" x14ac:dyDescent="0.2">
      <c r="A53" s="24" t="s">
        <v>68</v>
      </c>
      <c r="B53" s="30" t="s">
        <v>135</v>
      </c>
      <c r="C53" s="21">
        <v>3345752963</v>
      </c>
    </row>
    <row r="54" spans="1:3" x14ac:dyDescent="0.2">
      <c r="A54" s="24" t="s">
        <v>86</v>
      </c>
      <c r="B54" s="19" t="s">
        <v>136</v>
      </c>
      <c r="C54" s="21">
        <v>3348324985</v>
      </c>
    </row>
    <row r="55" spans="1:3" x14ac:dyDescent="0.2">
      <c r="A55" s="24" t="s">
        <v>69</v>
      </c>
      <c r="B55" s="19" t="s">
        <v>137</v>
      </c>
      <c r="C55" s="21">
        <v>2053514800</v>
      </c>
    </row>
    <row r="56" spans="1:3" x14ac:dyDescent="0.2">
      <c r="A56" s="24" t="s">
        <v>70</v>
      </c>
      <c r="B56" s="30" t="s">
        <v>138</v>
      </c>
      <c r="C56" s="21">
        <v>3346836534</v>
      </c>
    </row>
    <row r="57" spans="1:3" x14ac:dyDescent="0.2">
      <c r="A57" s="24" t="s">
        <v>71</v>
      </c>
      <c r="B57" s="19" t="s">
        <v>139</v>
      </c>
      <c r="C57" s="21">
        <v>2053672000</v>
      </c>
    </row>
    <row r="58" spans="1:3" x14ac:dyDescent="0.2">
      <c r="A58" s="24" t="s">
        <v>72</v>
      </c>
      <c r="B58" s="30" t="s">
        <v>140</v>
      </c>
      <c r="C58" s="21">
        <v>3345664347</v>
      </c>
    </row>
    <row r="59" spans="1:3" x14ac:dyDescent="0.2">
      <c r="A59" s="24" t="s">
        <v>73</v>
      </c>
      <c r="B59" s="19" t="s">
        <v>141</v>
      </c>
      <c r="C59" s="21">
        <v>2053574545</v>
      </c>
    </row>
    <row r="60" spans="1:3" x14ac:dyDescent="0.2">
      <c r="A60" s="24" t="s">
        <v>74</v>
      </c>
      <c r="B60" s="30" t="s">
        <v>142</v>
      </c>
      <c r="C60" s="21">
        <v>3342986535</v>
      </c>
    </row>
    <row r="61" spans="1:3" x14ac:dyDescent="0.2">
      <c r="A61" s="24" t="s">
        <v>75</v>
      </c>
      <c r="B61" s="19" t="s">
        <v>143</v>
      </c>
      <c r="C61" s="21">
        <v>2056694181</v>
      </c>
    </row>
    <row r="62" spans="1:3" x14ac:dyDescent="0.2">
      <c r="A62" s="24" t="s">
        <v>76</v>
      </c>
      <c r="B62" s="30" t="s">
        <v>144</v>
      </c>
      <c r="C62" s="21">
        <v>2058846840</v>
      </c>
    </row>
    <row r="63" spans="1:3" x14ac:dyDescent="0.2">
      <c r="A63" s="24" t="s">
        <v>77</v>
      </c>
      <c r="B63" s="19" t="s">
        <v>145</v>
      </c>
      <c r="C63" s="21">
        <v>2056527984</v>
      </c>
    </row>
    <row r="64" spans="1:3" x14ac:dyDescent="0.2">
      <c r="A64" s="24" t="s">
        <v>78</v>
      </c>
      <c r="B64" s="30" t="s">
        <v>146</v>
      </c>
      <c r="C64" s="21">
        <v>2053622748</v>
      </c>
    </row>
    <row r="65" spans="1:3" x14ac:dyDescent="0.2">
      <c r="A65" s="24" t="s">
        <v>79</v>
      </c>
      <c r="B65" s="19" t="s">
        <v>147</v>
      </c>
      <c r="C65" s="21">
        <v>2058244264</v>
      </c>
    </row>
    <row r="66" spans="1:3" x14ac:dyDescent="0.2">
      <c r="A66" s="24" t="s">
        <v>80</v>
      </c>
      <c r="B66" s="30" t="s">
        <v>148</v>
      </c>
      <c r="C66" s="21">
        <v>2057520616</v>
      </c>
    </row>
    <row r="67" spans="1:3" x14ac:dyDescent="0.2">
      <c r="A67" s="24" t="s">
        <v>81</v>
      </c>
      <c r="B67" s="19" t="s">
        <v>167</v>
      </c>
      <c r="C67" s="21">
        <v>2053847205</v>
      </c>
    </row>
    <row r="68" spans="1:3" x14ac:dyDescent="0.2">
      <c r="A68" s="24" t="s">
        <v>82</v>
      </c>
      <c r="B68" s="30" t="s">
        <v>149</v>
      </c>
      <c r="C68" s="21">
        <v>3348472202</v>
      </c>
    </row>
    <row r="69" spans="1:3" x14ac:dyDescent="0.2">
      <c r="A69" s="24" t="s">
        <v>83</v>
      </c>
      <c r="B69" s="19" t="s">
        <v>150</v>
      </c>
      <c r="C69" s="21">
        <v>3346829115</v>
      </c>
    </row>
    <row r="70" spans="1:3" x14ac:dyDescent="0.2">
      <c r="A70" s="24" t="s">
        <v>84</v>
      </c>
      <c r="B70" s="30" t="s">
        <v>151</v>
      </c>
      <c r="C70" s="21">
        <v>2054892115</v>
      </c>
    </row>
    <row r="71" spans="1:3" x14ac:dyDescent="0.2">
      <c r="A71" s="24">
        <v>0</v>
      </c>
      <c r="B71" s="28" t="s">
        <v>85</v>
      </c>
    </row>
    <row r="72" spans="1:3" x14ac:dyDescent="0.2">
      <c r="A72" s="24"/>
    </row>
    <row r="73" spans="1:3" x14ac:dyDescent="0.2">
      <c r="A73" s="24"/>
    </row>
    <row r="74" spans="1:3" x14ac:dyDescent="0.2">
      <c r="A74" s="24"/>
    </row>
    <row r="75" spans="1:3" x14ac:dyDescent="0.2">
      <c r="A75" s="24"/>
    </row>
    <row r="76" spans="1:3" x14ac:dyDescent="0.2">
      <c r="A76" s="24"/>
    </row>
    <row r="77" spans="1:3" x14ac:dyDescent="0.2">
      <c r="A77" s="24"/>
    </row>
    <row r="78" spans="1:3" x14ac:dyDescent="0.2">
      <c r="A78" s="24"/>
    </row>
    <row r="79" spans="1:3" x14ac:dyDescent="0.2">
      <c r="A79" s="24"/>
    </row>
    <row r="80" spans="1:3" x14ac:dyDescent="0.2">
      <c r="A80" s="24"/>
    </row>
    <row r="81" spans="1:1" x14ac:dyDescent="0.2">
      <c r="A81" s="24"/>
    </row>
  </sheetData>
  <sheetProtection algorithmName="SHA-512" hashValue="w2oOeJIJalrRMCBN7rIRIEtGLsqhiqT5mK+JPKv8coT8jT38wUlo+8x52wJvO42pIH8pYq047RKnlgYGgfWsdg==" saltValue="wwm7lwc3Zbvv2t6hDJRSxw==" spinCount="100000" sheet="1" selectLockedCells="1"/>
  <mergeCells count="1">
    <mergeCell ref="A1:C1"/>
  </mergeCells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Feed Bill</vt:lpstr>
      <vt:lpstr>Sheriff's Allowance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2019-08-08T21:20:57Z</cp:lastPrinted>
  <dcterms:created xsi:type="dcterms:W3CDTF">2002-09-06T16:49:16Z</dcterms:created>
  <dcterms:modified xsi:type="dcterms:W3CDTF">2025-10-28T14:37:01Z</dcterms:modified>
</cp:coreProperties>
</file>