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5480" windowHeight="11580" activeTab="0"/>
  </bookViews>
  <sheets>
    <sheet name="YearlyCalendar" sheetId="1" r:id="rId1"/>
  </sheets>
  <definedNames>
    <definedName name="_xlnm.Print_Area" localSheetId="0">'YearlyCalendar'!$B$8:$X$45</definedName>
    <definedName name="valuevx">42.314159</definedName>
  </definedNames>
  <calcPr fullCalcOnLoad="1"/>
</workbook>
</file>

<file path=xl/comments1.xml><?xml version="1.0" encoding="utf-8"?>
<comments xmlns="http://schemas.openxmlformats.org/spreadsheetml/2006/main">
  <authors>
    <author>Jon</author>
  </authors>
  <commentList>
    <comment ref="R2" authorId="0">
      <text>
        <r>
          <rPr>
            <b/>
            <u val="single"/>
            <sz val="8"/>
            <rFont val="Tahoma"/>
            <family val="2"/>
          </rPr>
          <t xml:space="preserve">Limited Use Policy
</t>
        </r>
        <r>
          <rPr>
            <sz val="8"/>
            <rFont val="Tahoma"/>
            <family val="2"/>
          </rPr>
          <t xml:space="preserve">You may download this template free of charge, make archival copies, and customize the template for personal use only. This template or any document including or derived from this template </t>
        </r>
        <r>
          <rPr>
            <b/>
            <sz val="8"/>
            <rFont val="Tahoma"/>
            <family val="2"/>
          </rPr>
          <t>may NOT be sold, distributed, or placed on a public server such as the internet</t>
        </r>
        <r>
          <rPr>
            <sz val="8"/>
            <rFont val="Tahoma"/>
            <family val="2"/>
          </rPr>
          <t xml:space="preserve"> without the express written permission of Vertex42 LLC.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Some states do not allow the limitation or exclusion of liability for incidental or consequential damages, so the above limitation may not apply to you.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<sst xmlns="http://schemas.openxmlformats.org/spreadsheetml/2006/main" count="10" uniqueCount="10">
  <si>
    <t>© 2005-2008 Vertex42 LLC</t>
  </si>
  <si>
    <t>www.vertex42.com/calendars</t>
  </si>
  <si>
    <t>Year</t>
  </si>
  <si>
    <t>Start Day</t>
  </si>
  <si>
    <t>1: Sunday, 2: Monday</t>
  </si>
  <si>
    <t>[42]</t>
  </si>
  <si>
    <t>Month</t>
  </si>
  <si>
    <t>Yearly Calendar</t>
  </si>
  <si>
    <t>Payday</t>
  </si>
  <si>
    <t>Holiday</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</si>
</sst>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
    <numFmt numFmtId="165" formatCode="mmmm"/>
    <numFmt numFmtId="166" formatCode="[$-409]dddd\,\ mmmm\ dd\,\ yyyy"/>
    <numFmt numFmtId="167" formatCode="mmmm\,\ \'yy"/>
    <numFmt numFmtId="168" formatCode="mmmm\ \'yy"/>
  </numFmts>
  <fonts count="52">
    <font>
      <sz val="10"/>
      <name val="Arial"/>
      <family val="0"/>
    </font>
    <font>
      <u val="single"/>
      <sz val="10"/>
      <color indexed="12"/>
      <name val="Tahoma"/>
      <family val="2"/>
    </font>
    <font>
      <sz val="8"/>
      <name val="Arial"/>
      <family val="2"/>
    </font>
    <font>
      <b/>
      <u val="single"/>
      <sz val="8"/>
      <name val="Tahoma"/>
      <family val="2"/>
    </font>
    <font>
      <sz val="8"/>
      <name val="Tahoma"/>
      <family val="2"/>
    </font>
    <font>
      <b/>
      <sz val="8"/>
      <name val="Tahoma"/>
      <family val="2"/>
    </font>
    <font>
      <u val="single"/>
      <sz val="8"/>
      <color indexed="12"/>
      <name val="Verdana"/>
      <family val="2"/>
    </font>
    <font>
      <b/>
      <sz val="10"/>
      <name val="Verdana"/>
      <family val="2"/>
    </font>
    <font>
      <sz val="10"/>
      <name val="Verdana"/>
      <family val="2"/>
    </font>
    <font>
      <i/>
      <sz val="8"/>
      <name val="Arial"/>
      <family val="2"/>
    </font>
    <font>
      <b/>
      <sz val="12"/>
      <color indexed="9"/>
      <name val="Century Gothic"/>
      <family val="2"/>
    </font>
    <font>
      <sz val="9"/>
      <name val="Arial"/>
      <family val="2"/>
    </font>
    <font>
      <u val="single"/>
      <sz val="10"/>
      <color indexed="36"/>
      <name val="Arial"/>
      <family val="2"/>
    </font>
    <font>
      <sz val="8"/>
      <name val="Verdana"/>
      <family val="2"/>
    </font>
    <font>
      <b/>
      <sz val="16"/>
      <color indexed="60"/>
      <name val="Arial"/>
      <family val="2"/>
    </font>
    <font>
      <sz val="6"/>
      <color indexed="9"/>
      <name val="Arial"/>
      <family val="2"/>
    </font>
    <font>
      <b/>
      <sz val="28"/>
      <color indexed="60"/>
      <name val="Verdana"/>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0"/>
        <bgColor indexed="64"/>
      </patternFill>
    </fill>
    <fill>
      <patternFill patternType="solid">
        <fgColor rgb="FFFF0000"/>
        <bgColor indexed="64"/>
      </patternFill>
    </fill>
    <fill>
      <patternFill patternType="solid">
        <fgColor theme="0"/>
        <bgColor indexed="64"/>
      </patternFill>
    </fill>
    <fill>
      <patternFill patternType="solid">
        <fgColor rgb="FF0070C0"/>
        <bgColor indexed="64"/>
      </patternFill>
    </fill>
    <fill>
      <patternFill patternType="solid">
        <fgColor theme="3" tint="0.39998000860214233"/>
        <bgColor indexed="64"/>
      </patternFill>
    </fill>
    <fill>
      <patternFill patternType="solid">
        <fgColor indexed="5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55"/>
      </left>
      <right style="thin">
        <color indexed="55"/>
      </right>
      <top style="thin">
        <color indexed="55"/>
      </top>
      <bottom style="thin">
        <color indexed="55"/>
      </bottom>
    </border>
    <border>
      <left>
        <color indexed="63"/>
      </left>
      <right>
        <color indexed="63"/>
      </right>
      <top>
        <color indexed="63"/>
      </top>
      <bottom style="thin"/>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5">
    <xf numFmtId="0" fontId="0" fillId="0" borderId="0" xfId="0" applyAlignment="1">
      <alignment/>
    </xf>
    <xf numFmtId="0" fontId="7" fillId="33" borderId="0" xfId="0" applyFont="1" applyFill="1" applyAlignment="1">
      <alignment horizontal="center"/>
    </xf>
    <xf numFmtId="0" fontId="8" fillId="0" borderId="10" xfId="0" applyFont="1" applyFill="1" applyBorder="1" applyAlignment="1">
      <alignment horizontal="center"/>
    </xf>
    <xf numFmtId="0" fontId="0" fillId="33" borderId="0" xfId="0" applyFill="1" applyAlignment="1">
      <alignment/>
    </xf>
    <xf numFmtId="0" fontId="9" fillId="33" borderId="0" xfId="0" applyFont="1" applyFill="1" applyAlignment="1">
      <alignment/>
    </xf>
    <xf numFmtId="0" fontId="11" fillId="33" borderId="0" xfId="0" applyFont="1" applyFill="1" applyBorder="1" applyAlignment="1">
      <alignment horizontal="center"/>
    </xf>
    <xf numFmtId="164" fontId="11" fillId="0" borderId="11" xfId="0" applyNumberFormat="1" applyFont="1" applyBorder="1" applyAlignment="1">
      <alignment horizontal="center"/>
    </xf>
    <xf numFmtId="0" fontId="15" fillId="0" borderId="0" xfId="0" applyFont="1" applyFill="1" applyAlignment="1">
      <alignment/>
    </xf>
    <xf numFmtId="0" fontId="14" fillId="33" borderId="12" xfId="0" applyFont="1" applyFill="1" applyBorder="1" applyAlignment="1" applyProtection="1">
      <alignment vertical="center"/>
      <protection/>
    </xf>
    <xf numFmtId="0" fontId="2" fillId="0" borderId="0" xfId="0" applyFont="1" applyAlignment="1">
      <alignment horizontal="right"/>
    </xf>
    <xf numFmtId="0" fontId="11" fillId="33" borderId="13" xfId="0" applyFont="1" applyFill="1" applyBorder="1" applyAlignment="1">
      <alignment horizontal="center"/>
    </xf>
    <xf numFmtId="0" fontId="11" fillId="33" borderId="14" xfId="0" applyFont="1" applyFill="1" applyBorder="1" applyAlignment="1">
      <alignment horizontal="center"/>
    </xf>
    <xf numFmtId="164" fontId="11" fillId="0" borderId="11" xfId="0" applyNumberFormat="1" applyFont="1" applyFill="1" applyBorder="1" applyAlignment="1">
      <alignment horizontal="center"/>
    </xf>
    <xf numFmtId="0" fontId="0" fillId="0" borderId="0" xfId="0" applyFill="1" applyAlignment="1">
      <alignment/>
    </xf>
    <xf numFmtId="164" fontId="11" fillId="34" borderId="11" xfId="0" applyNumberFormat="1" applyFont="1" applyFill="1" applyBorder="1" applyAlignment="1">
      <alignment horizontal="center"/>
    </xf>
    <xf numFmtId="0" fontId="0" fillId="34" borderId="0" xfId="0" applyFill="1" applyAlignment="1">
      <alignment/>
    </xf>
    <xf numFmtId="164" fontId="11" fillId="35" borderId="11" xfId="0" applyNumberFormat="1" applyFont="1" applyFill="1" applyBorder="1" applyAlignment="1">
      <alignment horizontal="center"/>
    </xf>
    <xf numFmtId="164" fontId="11" fillId="36" borderId="11" xfId="0" applyNumberFormat="1" applyFont="1" applyFill="1" applyBorder="1" applyAlignment="1">
      <alignment horizontal="center"/>
    </xf>
    <xf numFmtId="164" fontId="11" fillId="37" borderId="11" xfId="0" applyNumberFormat="1" applyFont="1" applyFill="1" applyBorder="1" applyAlignment="1">
      <alignment horizontal="center"/>
    </xf>
    <xf numFmtId="164" fontId="11" fillId="20" borderId="11" xfId="0" applyNumberFormat="1" applyFont="1" applyFill="1" applyBorder="1" applyAlignment="1">
      <alignment horizontal="center"/>
    </xf>
    <xf numFmtId="0" fontId="0" fillId="20" borderId="0" xfId="0" applyFill="1" applyAlignment="1">
      <alignment/>
    </xf>
    <xf numFmtId="164" fontId="11" fillId="38" borderId="11" xfId="0" applyNumberFormat="1" applyFont="1" applyFill="1" applyBorder="1" applyAlignment="1">
      <alignment horizontal="center"/>
    </xf>
    <xf numFmtId="0" fontId="13" fillId="0" borderId="0" xfId="0" applyFont="1" applyFill="1" applyAlignment="1">
      <alignment horizontal="center"/>
    </xf>
    <xf numFmtId="0" fontId="1" fillId="0" borderId="15" xfId="53" applyBorder="1" applyAlignment="1" applyProtection="1">
      <alignment horizontal="left"/>
      <protection/>
    </xf>
    <xf numFmtId="0" fontId="6" fillId="0" borderId="15" xfId="53" applyFont="1" applyBorder="1" applyAlignment="1" applyProtection="1">
      <alignment horizontal="left"/>
      <protection/>
    </xf>
    <xf numFmtId="0" fontId="8" fillId="0" borderId="16" xfId="0" applyFont="1" applyFill="1" applyBorder="1" applyAlignment="1">
      <alignment horizontal="center"/>
    </xf>
    <xf numFmtId="0" fontId="8" fillId="0" borderId="17" xfId="0" applyFont="1" applyFill="1" applyBorder="1" applyAlignment="1">
      <alignment horizontal="center"/>
    </xf>
    <xf numFmtId="0" fontId="8" fillId="0" borderId="18" xfId="0" applyFont="1" applyFill="1" applyBorder="1" applyAlignment="1">
      <alignment horizontal="center"/>
    </xf>
    <xf numFmtId="0" fontId="7" fillId="33" borderId="12" xfId="0" applyFont="1" applyFill="1" applyBorder="1" applyAlignment="1">
      <alignment horizontal="center"/>
    </xf>
    <xf numFmtId="0" fontId="2" fillId="0" borderId="15" xfId="0" applyFont="1" applyFill="1" applyBorder="1" applyAlignment="1">
      <alignment horizontal="right"/>
    </xf>
    <xf numFmtId="0" fontId="16" fillId="0" borderId="12" xfId="0" applyFont="1" applyFill="1" applyBorder="1" applyAlignment="1">
      <alignment horizontal="center"/>
    </xf>
    <xf numFmtId="168" fontId="10" fillId="39" borderId="19" xfId="0" applyNumberFormat="1" applyFont="1" applyFill="1" applyBorder="1" applyAlignment="1">
      <alignment horizontal="center" vertical="center"/>
    </xf>
    <xf numFmtId="168" fontId="10" fillId="39" borderId="20" xfId="0" applyNumberFormat="1" applyFont="1" applyFill="1" applyBorder="1" applyAlignment="1">
      <alignment horizontal="center" vertical="center"/>
    </xf>
    <xf numFmtId="168" fontId="10" fillId="39" borderId="21" xfId="0" applyNumberFormat="1" applyFont="1" applyFill="1" applyBorder="1" applyAlignment="1">
      <alignment horizontal="center" vertical="center"/>
    </xf>
    <xf numFmtId="0" fontId="14" fillId="33" borderId="12" xfId="0" applyFont="1" applyFill="1" applyBorder="1" applyAlignment="1" applyProtection="1">
      <alignment horizontal="lef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171450</xdr:colOff>
      <xdr:row>0</xdr:row>
      <xdr:rowOff>0</xdr:rowOff>
    </xdr:from>
    <xdr:to>
      <xdr:col>23</xdr:col>
      <xdr:colOff>219075</xdr:colOff>
      <xdr:row>0</xdr:row>
      <xdr:rowOff>266700</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4629150" y="0"/>
          <a:ext cx="1190625" cy="266700"/>
        </a:xfrm>
        <a:prstGeom prst="rect">
          <a:avLst/>
        </a:prstGeom>
        <a:noFill/>
        <a:ln w="9525" cmpd="sng">
          <a:solidFill>
            <a:srgbClr val="EAEAEA"/>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6"/>
  <sheetViews>
    <sheetView showGridLines="0" tabSelected="1" zoomScale="200" zoomScaleNormal="200" zoomScalePageLayoutView="0" workbookViewId="0" topLeftCell="A29">
      <selection activeCell="M43" sqref="M43"/>
    </sheetView>
  </sheetViews>
  <sheetFormatPr defaultColWidth="9.140625" defaultRowHeight="12.75"/>
  <cols>
    <col min="2" max="8" width="3.421875" style="0" customWidth="1"/>
    <col min="9" max="9" width="3.140625" style="0" customWidth="1"/>
    <col min="10" max="16" width="3.421875" style="0" customWidth="1"/>
    <col min="17" max="17" width="3.140625" style="0" customWidth="1"/>
    <col min="18" max="24" width="3.421875" style="0" customWidth="1"/>
    <col min="25" max="25" width="3.00390625" style="0" customWidth="1"/>
  </cols>
  <sheetData>
    <row r="1" spans="1:24" ht="23.25" customHeight="1">
      <c r="A1" s="34" t="s">
        <v>7</v>
      </c>
      <c r="B1" s="34"/>
      <c r="C1" s="34"/>
      <c r="D1" s="34"/>
      <c r="E1" s="34"/>
      <c r="F1" s="34"/>
      <c r="G1" s="34"/>
      <c r="H1" s="34"/>
      <c r="I1" s="34"/>
      <c r="J1" s="34"/>
      <c r="K1" s="34"/>
      <c r="L1" s="34"/>
      <c r="M1" s="34"/>
      <c r="N1" s="34"/>
      <c r="O1" s="34"/>
      <c r="P1" s="34"/>
      <c r="Q1" s="8"/>
      <c r="R1" s="8"/>
      <c r="S1" s="8"/>
      <c r="T1" s="8"/>
      <c r="U1" s="8"/>
      <c r="V1" s="8"/>
      <c r="W1" s="8"/>
      <c r="X1" s="8"/>
    </row>
    <row r="2" spans="1:24" ht="12.75">
      <c r="A2" s="23" t="s">
        <v>1</v>
      </c>
      <c r="B2" s="24"/>
      <c r="C2" s="24"/>
      <c r="D2" s="24"/>
      <c r="E2" s="24"/>
      <c r="F2" s="24"/>
      <c r="G2" s="24"/>
      <c r="R2" s="29" t="s">
        <v>0</v>
      </c>
      <c r="S2" s="29"/>
      <c r="T2" s="29"/>
      <c r="U2" s="29"/>
      <c r="V2" s="29"/>
      <c r="W2" s="29"/>
      <c r="X2" s="29"/>
    </row>
    <row r="3" spans="1:7" ht="12.75">
      <c r="A3" s="1" t="s">
        <v>2</v>
      </c>
      <c r="B3" s="3"/>
      <c r="C3" s="28" t="s">
        <v>6</v>
      </c>
      <c r="D3" s="28"/>
      <c r="E3" s="28"/>
      <c r="F3" s="3"/>
      <c r="G3" s="3"/>
    </row>
    <row r="4" spans="1:7" ht="12.75">
      <c r="A4" s="2">
        <v>2024</v>
      </c>
      <c r="B4" s="3"/>
      <c r="C4" s="25">
        <v>1</v>
      </c>
      <c r="D4" s="26"/>
      <c r="E4" s="27"/>
      <c r="F4" s="3"/>
      <c r="G4" s="3"/>
    </row>
    <row r="5" spans="1:7" ht="12.75">
      <c r="A5" s="22" t="s">
        <v>3</v>
      </c>
      <c r="B5" s="3"/>
      <c r="C5" s="3"/>
      <c r="D5" s="3"/>
      <c r="E5" s="3"/>
      <c r="F5" s="3"/>
      <c r="G5" s="3"/>
    </row>
    <row r="6" spans="1:24" ht="12.75">
      <c r="A6" s="2">
        <v>1</v>
      </c>
      <c r="B6" s="4" t="s">
        <v>4</v>
      </c>
      <c r="C6" s="3"/>
      <c r="D6" s="3"/>
      <c r="E6" s="3"/>
      <c r="F6" s="3"/>
      <c r="G6" s="3"/>
      <c r="X6" s="7" t="s">
        <v>5</v>
      </c>
    </row>
    <row r="8" spans="2:24" ht="35.25">
      <c r="B8" s="30">
        <f>IF($C$4=1,A4,A4&amp;"-"&amp;A4+1)</f>
        <v>2024</v>
      </c>
      <c r="C8" s="30"/>
      <c r="D8" s="30"/>
      <c r="E8" s="30"/>
      <c r="F8" s="30"/>
      <c r="G8" s="30"/>
      <c r="H8" s="30"/>
      <c r="I8" s="30"/>
      <c r="J8" s="30"/>
      <c r="K8" s="30"/>
      <c r="L8" s="30"/>
      <c r="M8" s="30"/>
      <c r="N8" s="30"/>
      <c r="O8" s="30"/>
      <c r="P8" s="30"/>
      <c r="Q8" s="30"/>
      <c r="R8" s="30"/>
      <c r="S8" s="30"/>
      <c r="T8" s="30"/>
      <c r="U8" s="30"/>
      <c r="V8" s="30"/>
      <c r="W8" s="30"/>
      <c r="X8" s="30"/>
    </row>
    <row r="10" spans="2:24" ht="15">
      <c r="B10" s="31">
        <f>DATE($A$4,$C$4,1)</f>
        <v>45292</v>
      </c>
      <c r="C10" s="32"/>
      <c r="D10" s="32"/>
      <c r="E10" s="32"/>
      <c r="F10" s="32"/>
      <c r="G10" s="32"/>
      <c r="H10" s="33"/>
      <c r="J10" s="31">
        <f>DATE(YEAR(B10+35),MONTH(B10+35),1)</f>
        <v>45323</v>
      </c>
      <c r="K10" s="32"/>
      <c r="L10" s="32"/>
      <c r="M10" s="32"/>
      <c r="N10" s="32"/>
      <c r="O10" s="32"/>
      <c r="P10" s="33"/>
      <c r="R10" s="31">
        <f>DATE(YEAR(J10+35),MONTH(J10+35),1)</f>
        <v>45352</v>
      </c>
      <c r="S10" s="32"/>
      <c r="T10" s="32"/>
      <c r="U10" s="32"/>
      <c r="V10" s="32"/>
      <c r="W10" s="32"/>
      <c r="X10" s="33"/>
    </row>
    <row r="11" spans="2:24" ht="12.75">
      <c r="B11" s="10" t="str">
        <f>IF($A$6=2,"M","Su")</f>
        <v>Su</v>
      </c>
      <c r="C11" s="5" t="str">
        <f>IF($A$6=2,"Tu","M")</f>
        <v>M</v>
      </c>
      <c r="D11" s="5" t="str">
        <f>IF($A$6=2,"W","Tu")</f>
        <v>Tu</v>
      </c>
      <c r="E11" s="5" t="str">
        <f>IF($A$6=2,"Th","W")</f>
        <v>W</v>
      </c>
      <c r="F11" s="5" t="str">
        <f>IF($A$6=2,"F","Th")</f>
        <v>Th</v>
      </c>
      <c r="G11" s="5" t="str">
        <f>IF($A$6=2,"Sa","F")</f>
        <v>F</v>
      </c>
      <c r="H11" s="11" t="str">
        <f>IF($A$6=2,"Su","Sa")</f>
        <v>Sa</v>
      </c>
      <c r="J11" s="10" t="str">
        <f>IF($A$6=2,"M","Su")</f>
        <v>Su</v>
      </c>
      <c r="K11" s="5" t="str">
        <f>IF($A$6=2,"Tu","M")</f>
        <v>M</v>
      </c>
      <c r="L11" s="5" t="str">
        <f>IF($A$6=2,"W","Tu")</f>
        <v>Tu</v>
      </c>
      <c r="M11" s="5" t="str">
        <f>IF($A$6=2,"Th","W")</f>
        <v>W</v>
      </c>
      <c r="N11" s="5" t="str">
        <f>IF($A$6=2,"F","Th")</f>
        <v>Th</v>
      </c>
      <c r="O11" s="5" t="str">
        <f>IF($A$6=2,"Sa","F")</f>
        <v>F</v>
      </c>
      <c r="P11" s="11" t="str">
        <f>IF($A$6=2,"Su","Sa")</f>
        <v>Sa</v>
      </c>
      <c r="R11" s="10" t="str">
        <f>IF($A$6=2,"M","Su")</f>
        <v>Su</v>
      </c>
      <c r="S11" s="5" t="str">
        <f>IF($A$6=2,"Tu","M")</f>
        <v>M</v>
      </c>
      <c r="T11" s="5" t="str">
        <f>IF($A$6=2,"W","Tu")</f>
        <v>Tu</v>
      </c>
      <c r="U11" s="5" t="str">
        <f>IF($A$6=2,"Th","W")</f>
        <v>W</v>
      </c>
      <c r="V11" s="5" t="str">
        <f>IF($A$6=2,"F","Th")</f>
        <v>Th</v>
      </c>
      <c r="W11" s="5" t="str">
        <f>IF($A$6=2,"Sa","F")</f>
        <v>F</v>
      </c>
      <c r="X11" s="11" t="str">
        <f>IF($A$6=2,"Su","Sa")</f>
        <v>Sa</v>
      </c>
    </row>
    <row r="12" spans="2:24" ht="12.75">
      <c r="B12" s="6">
        <f aca="true" t="shared" si="0" ref="B12:B17">IF(MONTH($B$10)&lt;&gt;MONTH($B$10-WEEKDAY($B$10,$A$6)+(ROW(B12)-ROW($B$12))*7+(COLUMN(B12)-COLUMN($B$12)+1)),"",$B$10-WEEKDAY($B$10,$A$6)+(ROW(B12)-ROW($B$12))*7+(COLUMN(B12)-COLUMN($B$12)+1))</f>
      </c>
      <c r="C12" s="16">
        <f aca="true" t="shared" si="1" ref="C12:H17">IF(MONTH($B$10)&lt;&gt;MONTH($B$10-WEEKDAY($B$10,$A$6)+(ROW(C12)-ROW($B$12))*7+(COLUMN(C12)-COLUMN($B$12)+1)),"",$B$10-WEEKDAY($B$10,$A$6)+(ROW(C12)-ROW($B$12))*7+(COLUMN(C12)-COLUMN($B$12)+1))</f>
        <v>45292</v>
      </c>
      <c r="D12" s="12">
        <f t="shared" si="1"/>
        <v>45293</v>
      </c>
      <c r="E12" s="12">
        <f t="shared" si="1"/>
        <v>45294</v>
      </c>
      <c r="F12" s="12">
        <f t="shared" si="1"/>
        <v>45295</v>
      </c>
      <c r="G12" s="12">
        <f t="shared" si="1"/>
        <v>45296</v>
      </c>
      <c r="H12" s="6">
        <f t="shared" si="1"/>
        <v>45297</v>
      </c>
      <c r="J12" s="6">
        <f aca="true" t="shared" si="2" ref="J12:J17">IF(MONTH($J$10)&lt;&gt;MONTH($J$10-WEEKDAY($J$10,$A$6)+(ROW(J12)-ROW($J$12))*7+(COLUMN(J12)-COLUMN($J$12)+1)),"",$J$10-WEEKDAY($J$10,$A$6)+(ROW(J12)-ROW($J$12))*7+(COLUMN(J12)-COLUMN($J$12)+1))</f>
      </c>
      <c r="K12" s="18">
        <f aca="true" t="shared" si="3" ref="K12:P17">IF(MONTH($J$10)&lt;&gt;MONTH($J$10-WEEKDAY($J$10,$A$6)+(ROW(K12)-ROW($J$12))*7+(COLUMN(K12)-COLUMN($J$12)+1)),"",$J$10-WEEKDAY($J$10,$A$6)+(ROW(K12)-ROW($J$12))*7+(COLUMN(K12)-COLUMN($J$12)+1))</f>
      </c>
      <c r="L12" s="21">
        <f t="shared" si="3"/>
      </c>
      <c r="M12" s="12">
        <f t="shared" si="3"/>
      </c>
      <c r="N12" s="21">
        <f t="shared" si="3"/>
        <v>45323</v>
      </c>
      <c r="O12" s="12">
        <f t="shared" si="3"/>
        <v>45324</v>
      </c>
      <c r="P12" s="6">
        <f t="shared" si="3"/>
        <v>45325</v>
      </c>
      <c r="R12" s="6">
        <f aca="true" t="shared" si="4" ref="R12:R17">IF(MONTH($R$10)&lt;&gt;MONTH($R$10-WEEKDAY($R$10,$A$6)+(ROW(R12)-ROW($R$12))*7+(COLUMN(R12)-COLUMN($R$12)+1)),"",$R$10-WEEKDAY($R$10,$A$6)+(ROW(R12)-ROW($R$12))*7+(COLUMN(R12)-COLUMN($R$12)+1))</f>
      </c>
      <c r="S12" s="19">
        <f aca="true" t="shared" si="5" ref="S12:X17">IF(MONTH($R$10)&lt;&gt;MONTH($R$10-WEEKDAY($R$10,$A$6)+(ROW(S12)-ROW($R$12))*7+(COLUMN(S12)-COLUMN($R$12)+1)),"",$R$10-WEEKDAY($R$10,$A$6)+(ROW(S12)-ROW($R$12))*7+(COLUMN(S12)-COLUMN($R$12)+1))</f>
      </c>
      <c r="T12" s="21">
        <f t="shared" si="5"/>
      </c>
      <c r="U12" s="12">
        <f t="shared" si="5"/>
      </c>
      <c r="V12" s="12">
        <f t="shared" si="5"/>
      </c>
      <c r="W12" s="21">
        <f t="shared" si="5"/>
        <v>45352</v>
      </c>
      <c r="X12" s="6">
        <f t="shared" si="5"/>
        <v>45353</v>
      </c>
    </row>
    <row r="13" spans="2:24" ht="12.75">
      <c r="B13" s="6">
        <f t="shared" si="0"/>
        <v>45298</v>
      </c>
      <c r="C13" s="6">
        <f t="shared" si="1"/>
        <v>45299</v>
      </c>
      <c r="D13" s="6">
        <f t="shared" si="1"/>
        <v>45300</v>
      </c>
      <c r="E13" s="6">
        <f t="shared" si="1"/>
        <v>45301</v>
      </c>
      <c r="F13" s="6">
        <f t="shared" si="1"/>
        <v>45302</v>
      </c>
      <c r="G13" s="12">
        <f t="shared" si="1"/>
        <v>45303</v>
      </c>
      <c r="H13" s="6">
        <f t="shared" si="1"/>
        <v>45304</v>
      </c>
      <c r="J13" s="6">
        <f t="shared" si="2"/>
        <v>45326</v>
      </c>
      <c r="K13" s="6">
        <f t="shared" si="3"/>
        <v>45327</v>
      </c>
      <c r="L13" s="12">
        <f t="shared" si="3"/>
        <v>45328</v>
      </c>
      <c r="M13" s="6">
        <f t="shared" si="3"/>
        <v>45329</v>
      </c>
      <c r="N13" s="6">
        <f t="shared" si="3"/>
        <v>45330</v>
      </c>
      <c r="O13" s="17">
        <f t="shared" si="3"/>
        <v>45331</v>
      </c>
      <c r="P13" s="6">
        <f t="shared" si="3"/>
        <v>45332</v>
      </c>
      <c r="R13" s="6">
        <f t="shared" si="4"/>
        <v>45354</v>
      </c>
      <c r="S13" s="6">
        <f t="shared" si="5"/>
        <v>45355</v>
      </c>
      <c r="T13" s="6">
        <f t="shared" si="5"/>
        <v>45356</v>
      </c>
      <c r="U13" s="6">
        <f t="shared" si="5"/>
        <v>45357</v>
      </c>
      <c r="V13" s="6">
        <f t="shared" si="5"/>
        <v>45358</v>
      </c>
      <c r="W13" s="6">
        <f t="shared" si="5"/>
        <v>45359</v>
      </c>
      <c r="X13" s="6">
        <f t="shared" si="5"/>
        <v>45360</v>
      </c>
    </row>
    <row r="14" spans="2:24" ht="12.75">
      <c r="B14" s="6">
        <f t="shared" si="0"/>
        <v>45305</v>
      </c>
      <c r="C14" s="16">
        <f t="shared" si="1"/>
        <v>45306</v>
      </c>
      <c r="D14" s="21">
        <f t="shared" si="1"/>
        <v>45307</v>
      </c>
      <c r="E14" s="12">
        <f t="shared" si="1"/>
        <v>45308</v>
      </c>
      <c r="F14" s="12">
        <f t="shared" si="1"/>
        <v>45309</v>
      </c>
      <c r="G14" s="12">
        <f t="shared" si="1"/>
        <v>45310</v>
      </c>
      <c r="H14" s="6">
        <f t="shared" si="1"/>
        <v>45311</v>
      </c>
      <c r="J14" s="6">
        <f t="shared" si="2"/>
        <v>45333</v>
      </c>
      <c r="K14" s="12">
        <f t="shared" si="3"/>
        <v>45334</v>
      </c>
      <c r="L14" s="12">
        <f t="shared" si="3"/>
        <v>45335</v>
      </c>
      <c r="M14" s="12">
        <f t="shared" si="3"/>
        <v>45336</v>
      </c>
      <c r="N14" s="12">
        <f t="shared" si="3"/>
        <v>45337</v>
      </c>
      <c r="O14" s="21">
        <f t="shared" si="3"/>
        <v>45338</v>
      </c>
      <c r="P14" s="6">
        <f t="shared" si="3"/>
        <v>45339</v>
      </c>
      <c r="R14" s="6">
        <f t="shared" si="4"/>
        <v>45361</v>
      </c>
      <c r="S14" s="12">
        <f t="shared" si="5"/>
        <v>45362</v>
      </c>
      <c r="T14" s="12">
        <f t="shared" si="5"/>
        <v>45363</v>
      </c>
      <c r="U14" s="12">
        <f t="shared" si="5"/>
        <v>45364</v>
      </c>
      <c r="V14" s="6">
        <f t="shared" si="5"/>
        <v>45365</v>
      </c>
      <c r="W14" s="21">
        <f t="shared" si="5"/>
        <v>45366</v>
      </c>
      <c r="X14" s="6">
        <f t="shared" si="5"/>
        <v>45367</v>
      </c>
    </row>
    <row r="15" spans="2:24" ht="12.75">
      <c r="B15" s="6">
        <f t="shared" si="0"/>
        <v>45312</v>
      </c>
      <c r="C15" s="12">
        <f t="shared" si="1"/>
        <v>45313</v>
      </c>
      <c r="D15" s="6">
        <f t="shared" si="1"/>
        <v>45314</v>
      </c>
      <c r="E15" s="6">
        <f t="shared" si="1"/>
        <v>45315</v>
      </c>
      <c r="F15" s="6">
        <f t="shared" si="1"/>
        <v>45316</v>
      </c>
      <c r="G15" s="6">
        <f t="shared" si="1"/>
        <v>45317</v>
      </c>
      <c r="H15" s="6">
        <f t="shared" si="1"/>
        <v>45318</v>
      </c>
      <c r="J15" s="6">
        <f t="shared" si="2"/>
        <v>45340</v>
      </c>
      <c r="K15" s="16">
        <f t="shared" si="3"/>
        <v>45341</v>
      </c>
      <c r="L15" s="6">
        <f t="shared" si="3"/>
        <v>45342</v>
      </c>
      <c r="M15" s="6">
        <f t="shared" si="3"/>
        <v>45343</v>
      </c>
      <c r="N15" s="6">
        <f t="shared" si="3"/>
        <v>45344</v>
      </c>
      <c r="O15" s="17">
        <f t="shared" si="3"/>
        <v>45345</v>
      </c>
      <c r="P15" s="6">
        <f t="shared" si="3"/>
        <v>45346</v>
      </c>
      <c r="R15" s="6">
        <f t="shared" si="4"/>
        <v>45368</v>
      </c>
      <c r="S15" s="6">
        <f t="shared" si="5"/>
        <v>45369</v>
      </c>
      <c r="T15" s="6">
        <f t="shared" si="5"/>
        <v>45370</v>
      </c>
      <c r="U15" s="6">
        <f t="shared" si="5"/>
        <v>45371</v>
      </c>
      <c r="V15" s="6">
        <f t="shared" si="5"/>
        <v>45372</v>
      </c>
      <c r="W15" s="6">
        <f t="shared" si="5"/>
        <v>45373</v>
      </c>
      <c r="X15" s="6">
        <f t="shared" si="5"/>
        <v>45374</v>
      </c>
    </row>
    <row r="16" spans="2:24" ht="12.75">
      <c r="B16" s="6">
        <f t="shared" si="0"/>
        <v>45319</v>
      </c>
      <c r="C16" s="6">
        <f t="shared" si="1"/>
        <v>45320</v>
      </c>
      <c r="D16" s="6">
        <f t="shared" si="1"/>
        <v>45321</v>
      </c>
      <c r="E16" s="6">
        <f t="shared" si="1"/>
        <v>45322</v>
      </c>
      <c r="F16" s="6">
        <f t="shared" si="1"/>
      </c>
      <c r="G16" s="12">
        <f t="shared" si="1"/>
      </c>
      <c r="H16" s="6">
        <f t="shared" si="1"/>
      </c>
      <c r="J16" s="6">
        <f t="shared" si="2"/>
        <v>45347</v>
      </c>
      <c r="K16" s="6">
        <f t="shared" si="3"/>
        <v>45348</v>
      </c>
      <c r="L16" s="12">
        <f t="shared" si="3"/>
        <v>45349</v>
      </c>
      <c r="M16" s="6">
        <f t="shared" si="3"/>
        <v>45350</v>
      </c>
      <c r="N16" s="6">
        <f>IF(MONTH($J$10)&lt;&gt;MONTH($J$10-WEEKDAY($J$10,$A$6)+(ROW(N16)-ROW($J$12))*7+(COLUMN(N16)-COLUMN($J$12)+1)),"",$J$10-WEEKDAY($J$10,$A$6)+(ROW(N16)-ROW($J$12))*7+(COLUMN(N16)-COLUMN($J$12)+1))</f>
        <v>45351</v>
      </c>
      <c r="O16" s="19">
        <f t="shared" si="3"/>
      </c>
      <c r="P16" s="6">
        <f t="shared" si="3"/>
      </c>
      <c r="R16" s="6">
        <f t="shared" si="4"/>
        <v>45375</v>
      </c>
      <c r="S16" s="6">
        <f t="shared" si="5"/>
        <v>45376</v>
      </c>
      <c r="T16" s="6">
        <f t="shared" si="5"/>
        <v>45377</v>
      </c>
      <c r="U16" s="6">
        <f t="shared" si="5"/>
        <v>45378</v>
      </c>
      <c r="V16" s="6">
        <f t="shared" si="5"/>
        <v>45379</v>
      </c>
      <c r="W16" s="12">
        <f t="shared" si="5"/>
        <v>45380</v>
      </c>
      <c r="X16" s="6">
        <f t="shared" si="5"/>
        <v>45381</v>
      </c>
    </row>
    <row r="17" spans="2:24" ht="12.75">
      <c r="B17" s="6">
        <f t="shared" si="0"/>
      </c>
      <c r="C17" s="6">
        <f t="shared" si="1"/>
      </c>
      <c r="D17" s="6">
        <f t="shared" si="1"/>
      </c>
      <c r="E17" s="6">
        <f t="shared" si="1"/>
      </c>
      <c r="F17" s="6">
        <f t="shared" si="1"/>
      </c>
      <c r="G17" s="6">
        <f t="shared" si="1"/>
      </c>
      <c r="H17" s="6">
        <f t="shared" si="1"/>
      </c>
      <c r="J17" s="6">
        <f t="shared" si="2"/>
      </c>
      <c r="K17" s="6">
        <f t="shared" si="3"/>
      </c>
      <c r="L17" s="6">
        <f t="shared" si="3"/>
      </c>
      <c r="M17" s="6">
        <f t="shared" si="3"/>
      </c>
      <c r="N17" s="6">
        <f t="shared" si="3"/>
      </c>
      <c r="O17" s="6">
        <f t="shared" si="3"/>
      </c>
      <c r="P17" s="6">
        <f t="shared" si="3"/>
      </c>
      <c r="R17" s="6">
        <f t="shared" si="4"/>
        <v>45382</v>
      </c>
      <c r="S17" s="6">
        <f t="shared" si="5"/>
      </c>
      <c r="T17" s="6">
        <f t="shared" si="5"/>
      </c>
      <c r="U17" s="6">
        <f t="shared" si="5"/>
      </c>
      <c r="V17" s="6">
        <f t="shared" si="5"/>
      </c>
      <c r="W17" s="6">
        <f t="shared" si="5"/>
      </c>
      <c r="X17" s="6">
        <f t="shared" si="5"/>
      </c>
    </row>
    <row r="19" spans="2:24" ht="15">
      <c r="B19" s="31">
        <f>DATE(YEAR(R10+35),MONTH(R10+35),1)</f>
        <v>45383</v>
      </c>
      <c r="C19" s="32"/>
      <c r="D19" s="32"/>
      <c r="E19" s="32"/>
      <c r="F19" s="32"/>
      <c r="G19" s="32"/>
      <c r="H19" s="33"/>
      <c r="J19" s="31">
        <f>DATE(YEAR(B19+35),MONTH(B19+35),1)</f>
        <v>45413</v>
      </c>
      <c r="K19" s="32"/>
      <c r="L19" s="32"/>
      <c r="M19" s="32"/>
      <c r="N19" s="32"/>
      <c r="O19" s="32"/>
      <c r="P19" s="33"/>
      <c r="R19" s="31">
        <f>DATE(YEAR(J19+35),MONTH(J19+35),1)</f>
        <v>45444</v>
      </c>
      <c r="S19" s="32"/>
      <c r="T19" s="32"/>
      <c r="U19" s="32"/>
      <c r="V19" s="32"/>
      <c r="W19" s="32"/>
      <c r="X19" s="33"/>
    </row>
    <row r="20" spans="2:24" ht="12.75">
      <c r="B20" s="10" t="str">
        <f>IF($A$6=2,"M","Su")</f>
        <v>Su</v>
      </c>
      <c r="C20" s="5" t="str">
        <f>IF($A$6=2,"Tu","M")</f>
        <v>M</v>
      </c>
      <c r="D20" s="5" t="str">
        <f>IF($A$6=2,"W","Tu")</f>
        <v>Tu</v>
      </c>
      <c r="E20" s="5" t="str">
        <f>IF($A$6=2,"Th","W")</f>
        <v>W</v>
      </c>
      <c r="F20" s="5" t="str">
        <f>IF($A$6=2,"F","Th")</f>
        <v>Th</v>
      </c>
      <c r="G20" s="5" t="str">
        <f>IF($A$6=2,"Sa","F")</f>
        <v>F</v>
      </c>
      <c r="H20" s="11" t="str">
        <f>IF($A$6=2,"Su","Sa")</f>
        <v>Sa</v>
      </c>
      <c r="J20" s="10" t="str">
        <f>IF($A$6=2,"M","Su")</f>
        <v>Su</v>
      </c>
      <c r="K20" s="5" t="str">
        <f>IF($A$6=2,"Tu","M")</f>
        <v>M</v>
      </c>
      <c r="L20" s="5" t="str">
        <f>IF($A$6=2,"W","Tu")</f>
        <v>Tu</v>
      </c>
      <c r="M20" s="5" t="str">
        <f>IF($A$6=2,"Th","W")</f>
        <v>W</v>
      </c>
      <c r="N20" s="5" t="str">
        <f>IF($A$6=2,"F","Th")</f>
        <v>Th</v>
      </c>
      <c r="O20" s="5" t="str">
        <f>IF($A$6=2,"Sa","F")</f>
        <v>F</v>
      </c>
      <c r="P20" s="11" t="str">
        <f>IF($A$6=2,"Su","Sa")</f>
        <v>Sa</v>
      </c>
      <c r="R20" s="10" t="str">
        <f>IF($A$6=2,"M","Su")</f>
        <v>Su</v>
      </c>
      <c r="S20" s="5" t="str">
        <f>IF($A$6=2,"Tu","M")</f>
        <v>M</v>
      </c>
      <c r="T20" s="5" t="str">
        <f>IF($A$6=2,"W","Tu")</f>
        <v>Tu</v>
      </c>
      <c r="U20" s="5" t="str">
        <f>IF($A$6=2,"Th","W")</f>
        <v>W</v>
      </c>
      <c r="V20" s="5" t="str">
        <f>IF($A$6=2,"F","Th")</f>
        <v>Th</v>
      </c>
      <c r="W20" s="5" t="str">
        <f>IF($A$6=2,"Sa","F")</f>
        <v>F</v>
      </c>
      <c r="X20" s="11" t="str">
        <f>IF($A$6=2,"Su","Sa")</f>
        <v>Sa</v>
      </c>
    </row>
    <row r="21" spans="2:24" ht="12.75">
      <c r="B21" s="6">
        <f aca="true" t="shared" si="6" ref="B21:B26">IF(MONTH($B$19)&lt;&gt;MONTH($B$19-WEEKDAY($B$19,$A$6)+(ROW(B21)-ROW($B$21))*7+(COLUMN(B21)-COLUMN($B$21)+1)),"",$B$19-WEEKDAY($B$19,$A$6)+(ROW(B21)-ROW($B$21))*7+(COLUMN(B21)-COLUMN($B$21)+1))</f>
      </c>
      <c r="C21" s="21">
        <f aca="true" t="shared" si="7" ref="C21:H26">IF(MONTH($B$19)&lt;&gt;MONTH($B$19-WEEKDAY($B$19,$A$6)+(ROW(C21)-ROW($B$21))*7+(COLUMN(C21)-COLUMN($B$21)+1)),"",$B$19-WEEKDAY($B$19,$A$6)+(ROW(C21)-ROW($B$21))*7+(COLUMN(C21)-COLUMN($B$21)+1))</f>
        <v>45383</v>
      </c>
      <c r="D21" s="12">
        <f t="shared" si="7"/>
        <v>45384</v>
      </c>
      <c r="E21" s="12">
        <f t="shared" si="7"/>
        <v>45385</v>
      </c>
      <c r="F21" s="12">
        <f t="shared" si="7"/>
        <v>45386</v>
      </c>
      <c r="G21" s="12">
        <f t="shared" si="7"/>
        <v>45387</v>
      </c>
      <c r="H21" s="6">
        <f t="shared" si="7"/>
        <v>45388</v>
      </c>
      <c r="J21" s="6">
        <f aca="true" t="shared" si="8" ref="J21:J26">IF(MONTH($J$19)&lt;&gt;MONTH($J$19-WEEKDAY($J$19,$A$6)+(ROW(J21)-ROW($J$21))*7+(COLUMN(J21)-COLUMN($J$21)+1)),"",$J$19-WEEKDAY($J$19,$A$6)+(ROW(J21)-ROW($J$21))*7+(COLUMN(J21)-COLUMN($J$21)+1))</f>
      </c>
      <c r="K21" s="17">
        <f aca="true" t="shared" si="9" ref="K21:P26">IF(MONTH($J$19)&lt;&gt;MONTH($J$19-WEEKDAY($J$19,$A$6)+(ROW(K21)-ROW($J$21))*7+(COLUMN(K21)-COLUMN($J$21)+1)),"",$J$19-WEEKDAY($J$19,$A$6)+(ROW(K21)-ROW($J$21))*7+(COLUMN(K21)-COLUMN($J$21)+1))</f>
      </c>
      <c r="L21" s="12">
        <f t="shared" si="9"/>
      </c>
      <c r="M21" s="21">
        <f t="shared" si="9"/>
        <v>45413</v>
      </c>
      <c r="N21" s="17">
        <f t="shared" si="9"/>
        <v>45414</v>
      </c>
      <c r="O21" s="12">
        <f t="shared" si="9"/>
        <v>45415</v>
      </c>
      <c r="P21" s="6">
        <f t="shared" si="9"/>
        <v>45416</v>
      </c>
      <c r="R21" s="6">
        <f aca="true" t="shared" si="10" ref="R21:R26">IF(MONTH($R$19)&lt;&gt;MONTH($R$19-WEEKDAY($R$19,$A$6)+(ROW(R21)-ROW($R$21))*7+(COLUMN(R21)-COLUMN($R$21)+1)),"",$R$19-WEEKDAY($R$19,$A$6)+(ROW(R21)-ROW($R$21))*7+(COLUMN(R21)-COLUMN($R$21)+1))</f>
      </c>
      <c r="S21" s="14">
        <f aca="true" t="shared" si="11" ref="S21:X26">IF(MONTH($R$19)&lt;&gt;MONTH($R$19-WEEKDAY($R$19,$A$6)+(ROW(S21)-ROW($R$21))*7+(COLUMN(S21)-COLUMN($R$21)+1)),"",$R$19-WEEKDAY($R$19,$A$6)+(ROW(S21)-ROW($R$21))*7+(COLUMN(S21)-COLUMN($R$21)+1))</f>
      </c>
      <c r="T21" s="19">
        <f t="shared" si="11"/>
      </c>
      <c r="U21" s="21">
        <f t="shared" si="11"/>
      </c>
      <c r="V21" s="6">
        <f t="shared" si="11"/>
      </c>
      <c r="W21" s="12">
        <f t="shared" si="11"/>
      </c>
      <c r="X21" s="6">
        <f t="shared" si="11"/>
        <v>45444</v>
      </c>
    </row>
    <row r="22" spans="2:24" ht="12.75">
      <c r="B22" s="6">
        <f t="shared" si="6"/>
        <v>45389</v>
      </c>
      <c r="C22" s="12">
        <f t="shared" si="7"/>
        <v>45390</v>
      </c>
      <c r="D22" s="12">
        <f t="shared" si="7"/>
        <v>45391</v>
      </c>
      <c r="E22" s="6">
        <f t="shared" si="7"/>
        <v>45392</v>
      </c>
      <c r="F22" s="6">
        <f t="shared" si="7"/>
        <v>45393</v>
      </c>
      <c r="G22" s="6">
        <f t="shared" si="7"/>
        <v>45394</v>
      </c>
      <c r="H22" s="6">
        <f t="shared" si="7"/>
        <v>45395</v>
      </c>
      <c r="J22" s="6">
        <f t="shared" si="8"/>
        <v>45417</v>
      </c>
      <c r="K22" s="12">
        <f t="shared" si="9"/>
        <v>45418</v>
      </c>
      <c r="L22" s="6">
        <f t="shared" si="9"/>
        <v>45419</v>
      </c>
      <c r="M22" s="6">
        <f t="shared" si="9"/>
        <v>45420</v>
      </c>
      <c r="N22" s="6">
        <f t="shared" si="9"/>
        <v>45421</v>
      </c>
      <c r="O22" s="6">
        <f t="shared" si="9"/>
        <v>45422</v>
      </c>
      <c r="P22" s="6">
        <f t="shared" si="9"/>
        <v>45423</v>
      </c>
      <c r="R22" s="6">
        <f t="shared" si="10"/>
        <v>45445</v>
      </c>
      <c r="S22" s="16">
        <f t="shared" si="11"/>
        <v>45446</v>
      </c>
      <c r="T22" s="6">
        <f t="shared" si="11"/>
        <v>45447</v>
      </c>
      <c r="U22" s="6">
        <f t="shared" si="11"/>
        <v>45448</v>
      </c>
      <c r="V22" s="6">
        <f t="shared" si="11"/>
        <v>45449</v>
      </c>
      <c r="W22" s="6">
        <f t="shared" si="11"/>
        <v>45450</v>
      </c>
      <c r="X22" s="6">
        <f t="shared" si="11"/>
        <v>45451</v>
      </c>
    </row>
    <row r="23" spans="2:24" ht="12.75">
      <c r="B23" s="6">
        <f t="shared" si="6"/>
        <v>45396</v>
      </c>
      <c r="C23" s="12">
        <f t="shared" si="7"/>
        <v>45397</v>
      </c>
      <c r="D23" s="21">
        <f t="shared" si="7"/>
        <v>45398</v>
      </c>
      <c r="E23" s="12">
        <f t="shared" si="7"/>
        <v>45399</v>
      </c>
      <c r="F23" s="12">
        <f t="shared" si="7"/>
        <v>45400</v>
      </c>
      <c r="G23" s="12">
        <f t="shared" si="7"/>
        <v>45401</v>
      </c>
      <c r="H23" s="6">
        <f t="shared" si="7"/>
        <v>45402</v>
      </c>
      <c r="J23" s="6">
        <f t="shared" si="8"/>
        <v>45424</v>
      </c>
      <c r="K23" s="12">
        <f t="shared" si="9"/>
        <v>45425</v>
      </c>
      <c r="L23" s="6">
        <f t="shared" si="9"/>
        <v>45426</v>
      </c>
      <c r="M23" s="12">
        <f t="shared" si="9"/>
        <v>45427</v>
      </c>
      <c r="N23" s="21">
        <f t="shared" si="9"/>
        <v>45428</v>
      </c>
      <c r="O23" s="12">
        <f t="shared" si="9"/>
        <v>45429</v>
      </c>
      <c r="P23" s="6">
        <f t="shared" si="9"/>
        <v>45430</v>
      </c>
      <c r="R23" s="6">
        <f t="shared" si="10"/>
        <v>45452</v>
      </c>
      <c r="S23" s="12">
        <f t="shared" si="11"/>
        <v>45453</v>
      </c>
      <c r="T23" s="12">
        <f t="shared" si="11"/>
        <v>45454</v>
      </c>
      <c r="U23" s="12">
        <f t="shared" si="11"/>
        <v>45455</v>
      </c>
      <c r="V23" s="12">
        <f t="shared" si="11"/>
        <v>45456</v>
      </c>
      <c r="W23" s="21">
        <f t="shared" si="11"/>
        <v>45457</v>
      </c>
      <c r="X23" s="6">
        <f t="shared" si="11"/>
        <v>45458</v>
      </c>
    </row>
    <row r="24" spans="2:24" ht="12.75">
      <c r="B24" s="6">
        <f t="shared" si="6"/>
        <v>45403</v>
      </c>
      <c r="C24" s="16">
        <f t="shared" si="7"/>
        <v>45404</v>
      </c>
      <c r="D24" s="6">
        <f t="shared" si="7"/>
        <v>45405</v>
      </c>
      <c r="E24" s="6">
        <f t="shared" si="7"/>
        <v>45406</v>
      </c>
      <c r="F24" s="6">
        <f t="shared" si="7"/>
        <v>45407</v>
      </c>
      <c r="G24" s="6">
        <f t="shared" si="7"/>
        <v>45408</v>
      </c>
      <c r="H24" s="6">
        <f t="shared" si="7"/>
        <v>45409</v>
      </c>
      <c r="J24" s="6">
        <f t="shared" si="8"/>
        <v>45431</v>
      </c>
      <c r="K24" s="6">
        <f t="shared" si="9"/>
        <v>45432</v>
      </c>
      <c r="L24" s="6">
        <f t="shared" si="9"/>
        <v>45433</v>
      </c>
      <c r="M24" s="6">
        <f t="shared" si="9"/>
        <v>45434</v>
      </c>
      <c r="N24" s="6">
        <f t="shared" si="9"/>
        <v>45435</v>
      </c>
      <c r="O24" s="6">
        <f t="shared" si="9"/>
        <v>45436</v>
      </c>
      <c r="P24" s="6">
        <f t="shared" si="9"/>
        <v>45437</v>
      </c>
      <c r="R24" s="6">
        <f t="shared" si="10"/>
        <v>45459</v>
      </c>
      <c r="S24" s="6">
        <f t="shared" si="11"/>
        <v>45460</v>
      </c>
      <c r="T24" s="6">
        <f t="shared" si="11"/>
        <v>45461</v>
      </c>
      <c r="U24" s="6">
        <f t="shared" si="11"/>
        <v>45462</v>
      </c>
      <c r="V24" s="6">
        <f t="shared" si="11"/>
        <v>45463</v>
      </c>
      <c r="W24" s="6">
        <f t="shared" si="11"/>
        <v>45464</v>
      </c>
      <c r="X24" s="6">
        <f t="shared" si="11"/>
        <v>45465</v>
      </c>
    </row>
    <row r="25" spans="2:24" ht="12.75">
      <c r="B25" s="6">
        <f t="shared" si="6"/>
        <v>45410</v>
      </c>
      <c r="C25" s="12">
        <f t="shared" si="7"/>
        <v>45411</v>
      </c>
      <c r="D25" s="6">
        <f t="shared" si="7"/>
        <v>45412</v>
      </c>
      <c r="E25" s="6">
        <f t="shared" si="7"/>
      </c>
      <c r="F25" s="6">
        <f t="shared" si="7"/>
      </c>
      <c r="G25" s="21">
        <f t="shared" si="7"/>
      </c>
      <c r="H25" s="6">
        <f t="shared" si="7"/>
      </c>
      <c r="J25" s="6">
        <f t="shared" si="8"/>
        <v>45438</v>
      </c>
      <c r="K25" s="16">
        <f t="shared" si="9"/>
        <v>45439</v>
      </c>
      <c r="L25" s="6">
        <f t="shared" si="9"/>
        <v>45440</v>
      </c>
      <c r="M25" s="6">
        <f t="shared" si="9"/>
        <v>45441</v>
      </c>
      <c r="N25" s="6">
        <f t="shared" si="9"/>
        <v>45442</v>
      </c>
      <c r="O25" s="21">
        <f t="shared" si="9"/>
        <v>45443</v>
      </c>
      <c r="P25" s="6">
        <f t="shared" si="9"/>
      </c>
      <c r="R25" s="6">
        <f t="shared" si="10"/>
        <v>45466</v>
      </c>
      <c r="S25" s="6">
        <f t="shared" si="11"/>
        <v>45467</v>
      </c>
      <c r="T25" s="6">
        <f t="shared" si="11"/>
        <v>45468</v>
      </c>
      <c r="U25" s="6">
        <f t="shared" si="11"/>
        <v>45469</v>
      </c>
      <c r="V25" s="6">
        <f t="shared" si="11"/>
        <v>45470</v>
      </c>
      <c r="W25" s="12">
        <f t="shared" si="11"/>
        <v>45471</v>
      </c>
      <c r="X25" s="6">
        <f t="shared" si="11"/>
        <v>45472</v>
      </c>
    </row>
    <row r="26" spans="2:24" ht="12.75">
      <c r="B26" s="6">
        <f t="shared" si="6"/>
      </c>
      <c r="C26" s="6">
        <f t="shared" si="7"/>
      </c>
      <c r="D26" s="6">
        <f t="shared" si="7"/>
      </c>
      <c r="E26" s="6">
        <f t="shared" si="7"/>
      </c>
      <c r="F26" s="6">
        <f t="shared" si="7"/>
      </c>
      <c r="G26" s="6">
        <f t="shared" si="7"/>
      </c>
      <c r="H26" s="6">
        <f t="shared" si="7"/>
      </c>
      <c r="J26" s="6">
        <f t="shared" si="8"/>
      </c>
      <c r="K26" s="16">
        <f t="shared" si="9"/>
      </c>
      <c r="L26" s="6">
        <f t="shared" si="9"/>
      </c>
      <c r="M26" s="6">
        <f t="shared" si="9"/>
      </c>
      <c r="N26" s="6">
        <f t="shared" si="9"/>
      </c>
      <c r="O26" s="6">
        <f t="shared" si="9"/>
      </c>
      <c r="P26" s="6">
        <f t="shared" si="9"/>
      </c>
      <c r="R26" s="6">
        <f t="shared" si="10"/>
        <v>45473</v>
      </c>
      <c r="S26" s="6">
        <f t="shared" si="11"/>
      </c>
      <c r="T26" s="6">
        <f t="shared" si="11"/>
      </c>
      <c r="U26" s="6">
        <f t="shared" si="11"/>
      </c>
      <c r="V26" s="6">
        <f t="shared" si="11"/>
      </c>
      <c r="W26" s="6">
        <f t="shared" si="11"/>
      </c>
      <c r="X26" s="6">
        <f t="shared" si="11"/>
      </c>
    </row>
    <row r="28" spans="2:24" ht="15">
      <c r="B28" s="31">
        <f>DATE(YEAR(R19+35),MONTH(R19+35),1)</f>
        <v>45474</v>
      </c>
      <c r="C28" s="32"/>
      <c r="D28" s="32"/>
      <c r="E28" s="32"/>
      <c r="F28" s="32"/>
      <c r="G28" s="32"/>
      <c r="H28" s="33"/>
      <c r="J28" s="31">
        <f>DATE(YEAR(B28+35),MONTH(B28+35),1)</f>
        <v>45505</v>
      </c>
      <c r="K28" s="32"/>
      <c r="L28" s="32"/>
      <c r="M28" s="32"/>
      <c r="N28" s="32"/>
      <c r="O28" s="32"/>
      <c r="P28" s="33"/>
      <c r="R28" s="31">
        <f>DATE(YEAR(J28+35),MONTH(J28+35),1)</f>
        <v>45536</v>
      </c>
      <c r="S28" s="32"/>
      <c r="T28" s="32"/>
      <c r="U28" s="32"/>
      <c r="V28" s="32"/>
      <c r="W28" s="32"/>
      <c r="X28" s="33"/>
    </row>
    <row r="29" spans="2:24" ht="12.75">
      <c r="B29" s="10" t="str">
        <f>IF($A$6=2,"M","Su")</f>
        <v>Su</v>
      </c>
      <c r="C29" s="5" t="str">
        <f>IF($A$6=2,"Tu","M")</f>
        <v>M</v>
      </c>
      <c r="D29" s="5" t="str">
        <f>IF($A$6=2,"W","Tu")</f>
        <v>Tu</v>
      </c>
      <c r="E29" s="5" t="str">
        <f>IF($A$6=2,"Th","W")</f>
        <v>W</v>
      </c>
      <c r="F29" s="5" t="str">
        <f>IF($A$6=2,"F","Th")</f>
        <v>Th</v>
      </c>
      <c r="G29" s="5" t="str">
        <f>IF($A$6=2,"Sa","F")</f>
        <v>F</v>
      </c>
      <c r="H29" s="11" t="str">
        <f>IF($A$6=2,"Su","Sa")</f>
        <v>Sa</v>
      </c>
      <c r="J29" s="10" t="str">
        <f>IF($A$6=2,"M","Su")</f>
        <v>Su</v>
      </c>
      <c r="K29" s="5" t="str">
        <f>IF($A$6=2,"Tu","M")</f>
        <v>M</v>
      </c>
      <c r="L29" s="5" t="str">
        <f>IF($A$6=2,"W","Tu")</f>
        <v>Tu</v>
      </c>
      <c r="M29" s="5" t="str">
        <f>IF($A$6=2,"Th","W")</f>
        <v>W</v>
      </c>
      <c r="N29" s="5" t="str">
        <f>IF($A$6=2,"F","Th")</f>
        <v>Th</v>
      </c>
      <c r="O29" s="5" t="str">
        <f>IF($A$6=2,"Sa","F")</f>
        <v>F</v>
      </c>
      <c r="P29" s="11" t="str">
        <f>IF($A$6=2,"Su","Sa")</f>
        <v>Sa</v>
      </c>
      <c r="R29" s="10" t="str">
        <f>IF($A$6=2,"M","Su")</f>
        <v>Su</v>
      </c>
      <c r="S29" s="5" t="str">
        <f>IF($A$6=2,"Tu","M")</f>
        <v>M</v>
      </c>
      <c r="T29" s="5" t="str">
        <f>IF($A$6=2,"W","Tu")</f>
        <v>Tu</v>
      </c>
      <c r="U29" s="5" t="str">
        <f>IF($A$6=2,"Th","W")</f>
        <v>W</v>
      </c>
      <c r="V29" s="5" t="str">
        <f>IF($A$6=2,"F","Th")</f>
        <v>Th</v>
      </c>
      <c r="W29" s="5" t="str">
        <f>IF($A$6=2,"Sa","F")</f>
        <v>F</v>
      </c>
      <c r="X29" s="11" t="str">
        <f>IF($A$6=2,"Su","Sa")</f>
        <v>Sa</v>
      </c>
    </row>
    <row r="30" spans="2:24" ht="12.75">
      <c r="B30" s="6">
        <f aca="true" t="shared" si="12" ref="B30:B35">IF(MONTH($B$28)&lt;&gt;MONTH($B$28-WEEKDAY($B$28,$A$6)+(ROW(B30)-ROW($B$30))*7+(COLUMN(B30)-COLUMN($B$30)+1)),"",$B$28-WEEKDAY($B$28,$A$6)+(ROW(B30)-ROW($B$30))*7+(COLUMN(B30)-COLUMN($B$30)+1))</f>
      </c>
      <c r="C30" s="21">
        <f aca="true" t="shared" si="13" ref="C30:H35">IF(MONTH($B$28)&lt;&gt;MONTH($B$28-WEEKDAY($B$28,$A$6)+(ROW(C30)-ROW($B$30))*7+(COLUMN(C30)-COLUMN($B$30)+1)),"",$B$28-WEEKDAY($B$28,$A$6)+(ROW(C30)-ROW($B$30))*7+(COLUMN(C30)-COLUMN($B$30)+1))</f>
        <v>45474</v>
      </c>
      <c r="D30" s="12">
        <f t="shared" si="13"/>
        <v>45475</v>
      </c>
      <c r="E30" s="12">
        <f t="shared" si="13"/>
        <v>45476</v>
      </c>
      <c r="F30" s="16">
        <f t="shared" si="13"/>
        <v>45477</v>
      </c>
      <c r="G30" s="12">
        <f t="shared" si="13"/>
        <v>45478</v>
      </c>
      <c r="H30" s="6">
        <f t="shared" si="13"/>
        <v>45479</v>
      </c>
      <c r="J30" s="6">
        <f aca="true" t="shared" si="14" ref="J30:J35">IF(MONTH($J$28)&lt;&gt;MONTH($J$28-WEEKDAY($J$28,$A$6)+(ROW(J30)-ROW($J$30))*7+(COLUMN(J30)-COLUMN($J$30)+1)),"",$J$28-WEEKDAY($J$28,$A$6)+(ROW(J30)-ROW($J$30))*7+(COLUMN(J30)-COLUMN($J$30)+1))</f>
      </c>
      <c r="K30" s="21">
        <f aca="true" t="shared" si="15" ref="K30:P35">IF(MONTH($J$28)&lt;&gt;MONTH($J$28-WEEKDAY($J$28,$A$6)+(ROW(K30)-ROW($J$30))*7+(COLUMN(K30)-COLUMN($J$30)+1)),"",$J$28-WEEKDAY($J$28,$A$6)+(ROW(K30)-ROW($J$30))*7+(COLUMN(K30)-COLUMN($J$30)+1))</f>
      </c>
      <c r="L30" s="6">
        <f t="shared" si="15"/>
      </c>
      <c r="M30" s="12">
        <f t="shared" si="15"/>
      </c>
      <c r="N30" s="21">
        <f t="shared" si="15"/>
        <v>45505</v>
      </c>
      <c r="O30" s="17">
        <f t="shared" si="15"/>
        <v>45506</v>
      </c>
      <c r="P30" s="6">
        <f t="shared" si="15"/>
        <v>45507</v>
      </c>
      <c r="R30" s="6">
        <f>IF(MONTH($R$28)&lt;&gt;MONTH($R$28-WEEKDAY($R$28,$A$6)+(ROW(R30)-ROW($R$30))*7+(COLUMN(R30)-COLUMN($R$30)+1)),"",$R$28-WEEKDAY($R$28,$A$6)+(ROW(R30)-ROW($R$30))*7+(COLUMN(R30)-COLUMN($R$30)+1))</f>
        <v>45536</v>
      </c>
      <c r="S30" s="16">
        <f aca="true" t="shared" si="16" ref="S30:X34">IF(MONTH($R$28)&lt;&gt;MONTH($R$28-WEEKDAY($R$28,$A$6)+(ROW(S30)-ROW($R$30))*7+(COLUMN(S30)-COLUMN($R$30)+1)),"",$R$28-WEEKDAY($R$28,$A$6)+(ROW(S30)-ROW($R$30))*7+(COLUMN(S30)-COLUMN($R$30)+1))</f>
        <v>45537</v>
      </c>
      <c r="T30" s="6">
        <f t="shared" si="16"/>
        <v>45538</v>
      </c>
      <c r="U30" s="6">
        <f t="shared" si="16"/>
        <v>45539</v>
      </c>
      <c r="V30" s="6">
        <f t="shared" si="16"/>
        <v>45540</v>
      </c>
      <c r="W30" s="6">
        <f t="shared" si="16"/>
        <v>45541</v>
      </c>
      <c r="X30" s="6">
        <f t="shared" si="16"/>
        <v>45542</v>
      </c>
    </row>
    <row r="31" spans="2:24" ht="12.75">
      <c r="B31" s="6">
        <f t="shared" si="12"/>
        <v>45480</v>
      </c>
      <c r="C31" s="12">
        <f t="shared" si="13"/>
        <v>45481</v>
      </c>
      <c r="D31" s="6">
        <f t="shared" si="13"/>
        <v>45482</v>
      </c>
      <c r="E31" s="6">
        <f t="shared" si="13"/>
        <v>45483</v>
      </c>
      <c r="F31" s="6">
        <f t="shared" si="13"/>
        <v>45484</v>
      </c>
      <c r="G31" s="6">
        <f t="shared" si="13"/>
        <v>45485</v>
      </c>
      <c r="H31" s="6">
        <f t="shared" si="13"/>
        <v>45486</v>
      </c>
      <c r="J31" s="6">
        <f t="shared" si="14"/>
        <v>45508</v>
      </c>
      <c r="K31" s="6">
        <f t="shared" si="15"/>
        <v>45509</v>
      </c>
      <c r="L31" s="6">
        <f t="shared" si="15"/>
        <v>45510</v>
      </c>
      <c r="M31" s="6">
        <f t="shared" si="15"/>
        <v>45511</v>
      </c>
      <c r="N31" s="6">
        <f t="shared" si="15"/>
        <v>45512</v>
      </c>
      <c r="O31" s="6">
        <f t="shared" si="15"/>
        <v>45513</v>
      </c>
      <c r="P31" s="6">
        <f t="shared" si="15"/>
        <v>45514</v>
      </c>
      <c r="R31" s="6">
        <f>IF(MONTH($R$28)&lt;&gt;MONTH($R$28-WEEKDAY($R$28,$A$6)+(ROW(R31)-ROW($R$30))*7+(COLUMN(R31)-COLUMN($R$30)+1)),"",$R$28-WEEKDAY($R$28,$A$6)+(ROW(R31)-ROW($R$30))*7+(COLUMN(R31)-COLUMN($R$30)+1))</f>
        <v>45543</v>
      </c>
      <c r="S31" s="6">
        <f t="shared" si="16"/>
        <v>45544</v>
      </c>
      <c r="T31" s="6">
        <f t="shared" si="16"/>
        <v>45545</v>
      </c>
      <c r="U31" s="6">
        <f t="shared" si="16"/>
        <v>45546</v>
      </c>
      <c r="V31" s="6">
        <f t="shared" si="16"/>
        <v>45547</v>
      </c>
      <c r="W31" s="6">
        <f t="shared" si="16"/>
        <v>45548</v>
      </c>
      <c r="X31" s="6">
        <f t="shared" si="16"/>
        <v>45549</v>
      </c>
    </row>
    <row r="32" spans="2:24" ht="12.75">
      <c r="B32" s="6">
        <f t="shared" si="12"/>
        <v>45487</v>
      </c>
      <c r="C32" s="12">
        <f t="shared" si="13"/>
        <v>45488</v>
      </c>
      <c r="D32" s="21">
        <f t="shared" si="13"/>
        <v>45489</v>
      </c>
      <c r="E32" s="12">
        <f t="shared" si="13"/>
        <v>45490</v>
      </c>
      <c r="F32" s="12">
        <f t="shared" si="13"/>
        <v>45491</v>
      </c>
      <c r="G32" s="12">
        <f t="shared" si="13"/>
        <v>45492</v>
      </c>
      <c r="H32" s="6">
        <f t="shared" si="13"/>
        <v>45493</v>
      </c>
      <c r="J32" s="6">
        <f t="shared" si="14"/>
        <v>45515</v>
      </c>
      <c r="K32" s="12">
        <f t="shared" si="15"/>
        <v>45516</v>
      </c>
      <c r="L32" s="12">
        <f t="shared" si="15"/>
        <v>45517</v>
      </c>
      <c r="M32" s="6">
        <f t="shared" si="15"/>
        <v>45518</v>
      </c>
      <c r="N32" s="12">
        <f t="shared" si="15"/>
        <v>45519</v>
      </c>
      <c r="O32" s="21">
        <f t="shared" si="15"/>
        <v>45520</v>
      </c>
      <c r="P32" s="6">
        <f t="shared" si="15"/>
        <v>45521</v>
      </c>
      <c r="R32" s="6">
        <f>IF(MONTH($R$28)&lt;&gt;MONTH($R$28-WEEKDAY($R$28,$A$6)+(ROW(R32)-ROW($R$30))*7+(COLUMN(R32)-COLUMN($R$30)+1)),"",$R$28-WEEKDAY($R$28,$A$6)+(ROW(R32)-ROW($R$30))*7+(COLUMN(R32)-COLUMN($R$30)+1))</f>
        <v>45550</v>
      </c>
      <c r="S32" s="21">
        <f t="shared" si="16"/>
        <v>45551</v>
      </c>
      <c r="T32" s="6">
        <f t="shared" si="16"/>
        <v>45552</v>
      </c>
      <c r="U32" s="6">
        <f t="shared" si="16"/>
        <v>45553</v>
      </c>
      <c r="V32" s="6">
        <f t="shared" si="16"/>
        <v>45554</v>
      </c>
      <c r="W32" s="6">
        <f t="shared" si="16"/>
        <v>45555</v>
      </c>
      <c r="X32" s="6">
        <f t="shared" si="16"/>
        <v>45556</v>
      </c>
    </row>
    <row r="33" spans="2:24" ht="12.75">
      <c r="B33" s="6">
        <f t="shared" si="12"/>
        <v>45494</v>
      </c>
      <c r="C33" s="12">
        <f t="shared" si="13"/>
        <v>45495</v>
      </c>
      <c r="D33" s="6">
        <f t="shared" si="13"/>
        <v>45496</v>
      </c>
      <c r="E33" s="6">
        <f t="shared" si="13"/>
        <v>45497</v>
      </c>
      <c r="F33" s="6">
        <f t="shared" si="13"/>
        <v>45498</v>
      </c>
      <c r="G33" s="6">
        <f t="shared" si="13"/>
        <v>45499</v>
      </c>
      <c r="H33" s="6">
        <f t="shared" si="13"/>
        <v>45500</v>
      </c>
      <c r="J33" s="6">
        <f t="shared" si="14"/>
        <v>45522</v>
      </c>
      <c r="K33" s="6">
        <f t="shared" si="15"/>
        <v>45523</v>
      </c>
      <c r="L33" s="6">
        <f t="shared" si="15"/>
        <v>45524</v>
      </c>
      <c r="M33" s="6">
        <f t="shared" si="15"/>
        <v>45525</v>
      </c>
      <c r="N33" s="6">
        <f t="shared" si="15"/>
        <v>45526</v>
      </c>
      <c r="O33" s="6">
        <f t="shared" si="15"/>
        <v>45527</v>
      </c>
      <c r="P33" s="6">
        <f t="shared" si="15"/>
        <v>45528</v>
      </c>
      <c r="R33" s="6">
        <f>IF(MONTH($R$28)&lt;&gt;MONTH($R$28-WEEKDAY($R$28,$A$6)+(ROW(R33)-ROW($R$30))*7+(COLUMN(R33)-COLUMN($R$30)+1)),"",$R$28-WEEKDAY($R$28,$A$6)+(ROW(R33)-ROW($R$30))*7+(COLUMN(R33)-COLUMN($R$30)+1))</f>
        <v>45557</v>
      </c>
      <c r="S33" s="6">
        <f t="shared" si="16"/>
        <v>45558</v>
      </c>
      <c r="T33" s="6">
        <f t="shared" si="16"/>
        <v>45559</v>
      </c>
      <c r="U33" s="6">
        <f t="shared" si="16"/>
        <v>45560</v>
      </c>
      <c r="V33" s="6">
        <f t="shared" si="16"/>
        <v>45561</v>
      </c>
      <c r="W33" s="6">
        <f t="shared" si="16"/>
        <v>45562</v>
      </c>
      <c r="X33" s="6">
        <f t="shared" si="16"/>
        <v>45563</v>
      </c>
    </row>
    <row r="34" spans="2:24" ht="12.75">
      <c r="B34" s="6">
        <f t="shared" si="12"/>
        <v>45501</v>
      </c>
      <c r="C34" s="6">
        <f t="shared" si="13"/>
        <v>45502</v>
      </c>
      <c r="D34" s="6">
        <f t="shared" si="13"/>
        <v>45503</v>
      </c>
      <c r="E34" s="6">
        <f t="shared" si="13"/>
        <v>45504</v>
      </c>
      <c r="F34" s="6">
        <f t="shared" si="13"/>
      </c>
      <c r="G34" s="12">
        <f t="shared" si="13"/>
      </c>
      <c r="H34" s="6">
        <f t="shared" si="13"/>
      </c>
      <c r="J34" s="6">
        <f t="shared" si="14"/>
        <v>45529</v>
      </c>
      <c r="K34" s="6">
        <f t="shared" si="15"/>
        <v>45530</v>
      </c>
      <c r="L34" s="6">
        <f t="shared" si="15"/>
        <v>45531</v>
      </c>
      <c r="M34" s="6">
        <f t="shared" si="15"/>
        <v>45532</v>
      </c>
      <c r="N34" s="6">
        <f t="shared" si="15"/>
        <v>45533</v>
      </c>
      <c r="O34" s="21">
        <f t="shared" si="15"/>
        <v>45534</v>
      </c>
      <c r="P34" s="6">
        <f t="shared" si="15"/>
        <v>45535</v>
      </c>
      <c r="R34" s="6">
        <f>IF(MONTH($R$28)&lt;&gt;MONTH($R$28-WEEKDAY($R$28,$A$6)+(ROW(R34)-ROW($R$30))*7+(COLUMN(R34)-COLUMN($R$30)+1)),"",$R$28-WEEKDAY($R$28,$A$6)+(ROW(R34)-ROW($R$30))*7+(COLUMN(R34)-COLUMN($R$30)+1))</f>
        <v>45564</v>
      </c>
      <c r="S34" s="6">
        <f t="shared" si="16"/>
        <v>45565</v>
      </c>
      <c r="T34" s="6">
        <f t="shared" si="16"/>
      </c>
      <c r="U34" s="6">
        <f t="shared" si="16"/>
      </c>
      <c r="V34" s="6">
        <f t="shared" si="16"/>
      </c>
      <c r="W34" s="6">
        <f t="shared" si="16"/>
      </c>
      <c r="X34" s="6">
        <f>IF(MONTH($R$28)&lt;&gt;MONTH($R$28-WEEKDAY($R$28,$A$6)+(ROW(X34)-ROW($R$30))*7+(COLUMN(X34)-COLUMN($R$30)+1)),"",$R$28-WEEKDAY($R$28,$A$6)+(ROW(X34)-ROW($R$30))*7+(COLUMN(X34)-COLUMN($R$30)+1))</f>
      </c>
    </row>
    <row r="35" spans="2:24" ht="12.75">
      <c r="B35" s="6">
        <f t="shared" si="12"/>
      </c>
      <c r="C35" s="6">
        <f t="shared" si="13"/>
      </c>
      <c r="D35" s="6">
        <f t="shared" si="13"/>
      </c>
      <c r="E35" s="6">
        <f t="shared" si="13"/>
      </c>
      <c r="F35" s="6">
        <f t="shared" si="13"/>
      </c>
      <c r="G35" s="6">
        <f t="shared" si="13"/>
      </c>
      <c r="H35" s="6">
        <f t="shared" si="13"/>
      </c>
      <c r="J35" s="6">
        <f t="shared" si="14"/>
      </c>
      <c r="K35" s="6">
        <f t="shared" si="15"/>
      </c>
      <c r="L35" s="6">
        <f t="shared" si="15"/>
      </c>
      <c r="M35" s="6">
        <f t="shared" si="15"/>
      </c>
      <c r="N35" s="6">
        <f t="shared" si="15"/>
      </c>
      <c r="O35" s="6">
        <f t="shared" si="15"/>
      </c>
      <c r="P35" s="6">
        <f t="shared" si="15"/>
      </c>
      <c r="R35" s="6">
        <f aca="true" t="shared" si="17" ref="R35:W35">IF(MONTH($R$28)&lt;&gt;MONTH($R$28-WEEKDAY($R$28,$A$6)+(ROW(R35)-ROW($R$30))*7+(COLUMN(R35)-COLUMN($R$30)+1)),"",$R$28-WEEKDAY($R$28,$A$6)+(ROW(R35)-ROW($R$30))*7+(COLUMN(R35)-COLUMN($R$30)+1))</f>
      </c>
      <c r="S35" s="6">
        <f t="shared" si="17"/>
      </c>
      <c r="T35" s="6">
        <f t="shared" si="17"/>
      </c>
      <c r="U35" s="6">
        <f t="shared" si="17"/>
      </c>
      <c r="V35" s="6">
        <f t="shared" si="17"/>
      </c>
      <c r="W35" s="6">
        <f t="shared" si="17"/>
      </c>
      <c r="X35" s="6">
        <f>IF(MONTH($R$28)&lt;&gt;MONTH($R$28-WEEKDAY($R$28,$A$6)+(ROW(X35)-ROW($R$30))*7+(COLUMN(X35)-COLUMN($R$30)+1)),"",$R$28-WEEKDAY($R$28,$A$6)+(ROW(X35)-ROW($R$30))*7+(COLUMN(X35)-COLUMN($R$30)+1))</f>
      </c>
    </row>
    <row r="37" spans="2:24" ht="15">
      <c r="B37" s="31">
        <f>DATE(YEAR(R28+35),MONTH(R28+35),1)</f>
        <v>45566</v>
      </c>
      <c r="C37" s="32"/>
      <c r="D37" s="32"/>
      <c r="E37" s="32"/>
      <c r="F37" s="32"/>
      <c r="G37" s="32"/>
      <c r="H37" s="33"/>
      <c r="J37" s="31">
        <f>DATE(YEAR(B37+35),MONTH(B37+35),1)</f>
        <v>45597</v>
      </c>
      <c r="K37" s="32"/>
      <c r="L37" s="32"/>
      <c r="M37" s="32"/>
      <c r="N37" s="32"/>
      <c r="O37" s="32"/>
      <c r="P37" s="33"/>
      <c r="R37" s="31">
        <f>DATE(YEAR(J37+35),MONTH(J37+35),1)</f>
        <v>45627</v>
      </c>
      <c r="S37" s="32"/>
      <c r="T37" s="32"/>
      <c r="U37" s="32"/>
      <c r="V37" s="32"/>
      <c r="W37" s="32"/>
      <c r="X37" s="33"/>
    </row>
    <row r="38" spans="2:24" ht="12.75">
      <c r="B38" s="10" t="str">
        <f>IF($A$6=2,"M","Su")</f>
        <v>Su</v>
      </c>
      <c r="C38" s="5" t="str">
        <f>IF($A$6=2,"Tu","M")</f>
        <v>M</v>
      </c>
      <c r="D38" s="5" t="str">
        <f>IF($A$6=2,"W","Tu")</f>
        <v>Tu</v>
      </c>
      <c r="E38" s="5" t="str">
        <f>IF($A$6=2,"Th","W")</f>
        <v>W</v>
      </c>
      <c r="F38" s="5" t="str">
        <f>IF($A$6=2,"F","Th")</f>
        <v>Th</v>
      </c>
      <c r="G38" s="5" t="str">
        <f>IF($A$6=2,"Sa","F")</f>
        <v>F</v>
      </c>
      <c r="H38" s="11" t="str">
        <f>IF($A$6=2,"Su","Sa")</f>
        <v>Sa</v>
      </c>
      <c r="J38" s="10" t="str">
        <f>IF($A$6=2,"M","Su")</f>
        <v>Su</v>
      </c>
      <c r="K38" s="5" t="str">
        <f>IF($A$6=2,"Tu","M")</f>
        <v>M</v>
      </c>
      <c r="L38" s="5" t="str">
        <f>IF($A$6=2,"W","Tu")</f>
        <v>Tu</v>
      </c>
      <c r="M38" s="5" t="str">
        <f>IF($A$6=2,"Th","W")</f>
        <v>W</v>
      </c>
      <c r="N38" s="5" t="str">
        <f>IF($A$6=2,"F","Th")</f>
        <v>Th</v>
      </c>
      <c r="O38" s="5" t="str">
        <f>IF($A$6=2,"Sa","F")</f>
        <v>F</v>
      </c>
      <c r="P38" s="11" t="str">
        <f>IF($A$6=2,"Su","Sa")</f>
        <v>Sa</v>
      </c>
      <c r="R38" s="10" t="str">
        <f>IF($A$6=2,"M","Su")</f>
        <v>Su</v>
      </c>
      <c r="S38" s="5" t="str">
        <f>IF($A$6=2,"Tu","M")</f>
        <v>M</v>
      </c>
      <c r="T38" s="5" t="str">
        <f>IF($A$6=2,"W","Tu")</f>
        <v>Tu</v>
      </c>
      <c r="U38" s="5" t="str">
        <f>IF($A$6=2,"Th","W")</f>
        <v>W</v>
      </c>
      <c r="V38" s="5" t="str">
        <f>IF($A$6=2,"F","Th")</f>
        <v>Th</v>
      </c>
      <c r="W38" s="5" t="str">
        <f>IF($A$6=2,"Sa","F")</f>
        <v>F</v>
      </c>
      <c r="X38" s="11" t="str">
        <f>IF($A$6=2,"Su","Sa")</f>
        <v>Sa</v>
      </c>
    </row>
    <row r="39" spans="2:24" ht="12.75">
      <c r="B39" s="6">
        <f aca="true" t="shared" si="18" ref="B39:B44">IF(MONTH($B$37)&lt;&gt;MONTH($B$37-WEEKDAY($B$37,$A$6)+(ROW(B39)-ROW($B$39))*7+(COLUMN(B39)-COLUMN($B$39)+1)),"",$B$37-WEEKDAY($B$37,$A$6)+(ROW(B39)-ROW($B$39))*7+(COLUMN(B39)-COLUMN($B$39)+1))</f>
      </c>
      <c r="C39" s="18">
        <f aca="true" t="shared" si="19" ref="C39:H44">IF(MONTH($B$37)&lt;&gt;MONTH($B$37-WEEKDAY($B$37,$A$6)+(ROW(C39)-ROW($B$39))*7+(COLUMN(C39)-COLUMN($B$39)+1)),"",$B$37-WEEKDAY($B$37,$A$6)+(ROW(C39)-ROW($B$39))*7+(COLUMN(C39)-COLUMN($B$39)+1))</f>
      </c>
      <c r="D39" s="21">
        <f t="shared" si="19"/>
        <v>45566</v>
      </c>
      <c r="E39" s="12">
        <f t="shared" si="19"/>
        <v>45567</v>
      </c>
      <c r="F39" s="12">
        <f t="shared" si="19"/>
        <v>45568</v>
      </c>
      <c r="G39" s="12">
        <f t="shared" si="19"/>
        <v>45569</v>
      </c>
      <c r="H39" s="12">
        <f t="shared" si="19"/>
        <v>45570</v>
      </c>
      <c r="J39" s="6">
        <f aca="true" t="shared" si="20" ref="J39:J44">IF(MONTH($J$37)&lt;&gt;MONTH($J$37-WEEKDAY($J$37,$A$6)+(ROW(J39)-ROW($J$39))*7+(COLUMN(J39)-COLUMN($J$39)+1)),"",$J$37-WEEKDAY($J$37,$A$6)+(ROW(J39)-ROW($J$39))*7+(COLUMN(J39)-COLUMN($J$39)+1))</f>
      </c>
      <c r="K39" s="19">
        <f aca="true" t="shared" si="21" ref="K39:P44">IF(MONTH($J$37)&lt;&gt;MONTH($J$37-WEEKDAY($J$37,$A$6)+(ROW(K39)-ROW($J$39))*7+(COLUMN(K39)-COLUMN($J$39)+1)),"",$J$37-WEEKDAY($J$37,$A$6)+(ROW(K39)-ROW($J$39))*7+(COLUMN(K39)-COLUMN($J$39)+1))</f>
      </c>
      <c r="L39" s="21">
        <f t="shared" si="21"/>
      </c>
      <c r="M39" s="6">
        <f t="shared" si="21"/>
      </c>
      <c r="N39" s="12">
        <f t="shared" si="21"/>
      </c>
      <c r="O39" s="21">
        <f t="shared" si="21"/>
        <v>45597</v>
      </c>
      <c r="P39" s="6">
        <f t="shared" si="21"/>
        <v>45598</v>
      </c>
      <c r="R39" s="6">
        <f aca="true" t="shared" si="22" ref="R39:R44">IF(MONTH($R$37)&lt;&gt;MONTH($R$37-WEEKDAY($R$37,$A$6)+(ROW(R39)-ROW($R$39))*7+(COLUMN(R39)-COLUMN($R$39)+1)),"",$R$37-WEEKDAY($R$37,$A$6)+(ROW(R39)-ROW($R$39))*7+(COLUMN(R39)-COLUMN($R$39)+1))</f>
        <v>45627</v>
      </c>
      <c r="S39" s="12">
        <f aca="true" t="shared" si="23" ref="S39:X44">IF(MONTH($R$37)&lt;&gt;MONTH($R$37-WEEKDAY($R$37,$A$6)+(ROW(S39)-ROW($R$39))*7+(COLUMN(S39)-COLUMN($R$39)+1)),"",$R$37-WEEKDAY($R$37,$A$6)+(ROW(S39)-ROW($R$39))*7+(COLUMN(S39)-COLUMN($R$39)+1))</f>
        <v>45628</v>
      </c>
      <c r="T39" s="12">
        <f t="shared" si="23"/>
        <v>45629</v>
      </c>
      <c r="U39" s="12">
        <f t="shared" si="23"/>
        <v>45630</v>
      </c>
      <c r="V39" s="12">
        <f t="shared" si="23"/>
        <v>45631</v>
      </c>
      <c r="W39" s="6">
        <f t="shared" si="23"/>
        <v>45632</v>
      </c>
      <c r="X39" s="6">
        <f t="shared" si="23"/>
        <v>45633</v>
      </c>
    </row>
    <row r="40" spans="2:24" ht="12.75">
      <c r="B40" s="6">
        <f t="shared" si="18"/>
        <v>45571</v>
      </c>
      <c r="C40" s="12">
        <f t="shared" si="19"/>
        <v>45572</v>
      </c>
      <c r="D40" s="12">
        <f t="shared" si="19"/>
        <v>45573</v>
      </c>
      <c r="E40" s="12">
        <f t="shared" si="19"/>
        <v>45574</v>
      </c>
      <c r="F40" s="12">
        <f t="shared" si="19"/>
        <v>45575</v>
      </c>
      <c r="G40" s="12">
        <f t="shared" si="19"/>
        <v>45576</v>
      </c>
      <c r="H40" s="12">
        <f t="shared" si="19"/>
        <v>45577</v>
      </c>
      <c r="J40" s="6">
        <f t="shared" si="20"/>
        <v>45599</v>
      </c>
      <c r="K40" s="6">
        <f t="shared" si="21"/>
        <v>45600</v>
      </c>
      <c r="L40" s="6">
        <f t="shared" si="21"/>
        <v>45601</v>
      </c>
      <c r="M40" s="12">
        <f t="shared" si="21"/>
        <v>45602</v>
      </c>
      <c r="N40" s="12">
        <f t="shared" si="21"/>
        <v>45603</v>
      </c>
      <c r="O40" s="12">
        <f t="shared" si="21"/>
        <v>45604</v>
      </c>
      <c r="P40" s="6">
        <f t="shared" si="21"/>
        <v>45605</v>
      </c>
      <c r="R40" s="6">
        <f t="shared" si="22"/>
        <v>45634</v>
      </c>
      <c r="S40" s="6">
        <f t="shared" si="23"/>
        <v>45635</v>
      </c>
      <c r="T40" s="6">
        <f t="shared" si="23"/>
        <v>45636</v>
      </c>
      <c r="U40" s="6">
        <f t="shared" si="23"/>
        <v>45637</v>
      </c>
      <c r="V40" s="6">
        <f t="shared" si="23"/>
        <v>45638</v>
      </c>
      <c r="W40" s="6">
        <f t="shared" si="23"/>
        <v>45639</v>
      </c>
      <c r="X40" s="6">
        <f t="shared" si="23"/>
        <v>45640</v>
      </c>
    </row>
    <row r="41" spans="2:24" ht="12.75">
      <c r="B41" s="6">
        <f t="shared" si="18"/>
        <v>45578</v>
      </c>
      <c r="C41" s="16">
        <f t="shared" si="19"/>
        <v>45579</v>
      </c>
      <c r="D41" s="12">
        <f t="shared" si="19"/>
        <v>45580</v>
      </c>
      <c r="E41" s="21">
        <f t="shared" si="19"/>
        <v>45581</v>
      </c>
      <c r="F41" s="12">
        <f t="shared" si="19"/>
        <v>45582</v>
      </c>
      <c r="G41" s="12">
        <f t="shared" si="19"/>
        <v>45583</v>
      </c>
      <c r="H41" s="12">
        <f t="shared" si="19"/>
        <v>45584</v>
      </c>
      <c r="J41" s="6">
        <f t="shared" si="20"/>
        <v>45606</v>
      </c>
      <c r="K41" s="16">
        <f t="shared" si="21"/>
        <v>45607</v>
      </c>
      <c r="L41" s="12">
        <f t="shared" si="21"/>
        <v>45608</v>
      </c>
      <c r="M41" s="12">
        <f t="shared" si="21"/>
        <v>45609</v>
      </c>
      <c r="N41" s="6">
        <f t="shared" si="21"/>
        <v>45610</v>
      </c>
      <c r="O41" s="21">
        <f t="shared" si="21"/>
        <v>45611</v>
      </c>
      <c r="P41" s="6">
        <f t="shared" si="21"/>
        <v>45612</v>
      </c>
      <c r="R41" s="6">
        <f t="shared" si="22"/>
        <v>45641</v>
      </c>
      <c r="S41" s="21">
        <f t="shared" si="23"/>
        <v>45642</v>
      </c>
      <c r="T41" s="12">
        <f t="shared" si="23"/>
        <v>45643</v>
      </c>
      <c r="U41" s="12">
        <f t="shared" si="23"/>
        <v>45644</v>
      </c>
      <c r="V41" s="12">
        <f t="shared" si="23"/>
        <v>45645</v>
      </c>
      <c r="W41" s="12">
        <f t="shared" si="23"/>
        <v>45646</v>
      </c>
      <c r="X41" s="6">
        <f t="shared" si="23"/>
        <v>45647</v>
      </c>
    </row>
    <row r="42" spans="2:24" ht="12.75">
      <c r="B42" s="6">
        <f t="shared" si="18"/>
        <v>45585</v>
      </c>
      <c r="C42" s="12">
        <f t="shared" si="19"/>
        <v>45586</v>
      </c>
      <c r="D42" s="12">
        <f t="shared" si="19"/>
        <v>45587</v>
      </c>
      <c r="E42" s="12">
        <f t="shared" si="19"/>
        <v>45588</v>
      </c>
      <c r="F42" s="12">
        <f t="shared" si="19"/>
        <v>45589</v>
      </c>
      <c r="G42" s="12">
        <f t="shared" si="19"/>
        <v>45590</v>
      </c>
      <c r="H42" s="12">
        <f t="shared" si="19"/>
        <v>45591</v>
      </c>
      <c r="J42" s="6">
        <f t="shared" si="20"/>
        <v>45613</v>
      </c>
      <c r="K42" s="6">
        <f t="shared" si="21"/>
        <v>45614</v>
      </c>
      <c r="L42" s="6">
        <f t="shared" si="21"/>
        <v>45615</v>
      </c>
      <c r="M42" s="6">
        <f t="shared" si="21"/>
        <v>45616</v>
      </c>
      <c r="N42" s="12">
        <f t="shared" si="21"/>
        <v>45617</v>
      </c>
      <c r="O42" s="17">
        <f t="shared" si="21"/>
        <v>45618</v>
      </c>
      <c r="P42" s="6">
        <f t="shared" si="21"/>
        <v>45619</v>
      </c>
      <c r="R42" s="6">
        <f t="shared" si="22"/>
        <v>45648</v>
      </c>
      <c r="S42" s="6">
        <f t="shared" si="23"/>
        <v>45649</v>
      </c>
      <c r="T42" s="6">
        <f t="shared" si="23"/>
        <v>45650</v>
      </c>
      <c r="U42" s="16">
        <f t="shared" si="23"/>
        <v>45651</v>
      </c>
      <c r="V42" s="12">
        <f t="shared" si="23"/>
        <v>45652</v>
      </c>
      <c r="W42" s="12">
        <f t="shared" si="23"/>
        <v>45653</v>
      </c>
      <c r="X42" s="6">
        <f t="shared" si="23"/>
        <v>45654</v>
      </c>
    </row>
    <row r="43" spans="2:24" ht="12.75">
      <c r="B43" s="6">
        <f t="shared" si="18"/>
        <v>45592</v>
      </c>
      <c r="C43" s="12">
        <f t="shared" si="19"/>
        <v>45593</v>
      </c>
      <c r="D43" s="12">
        <f t="shared" si="19"/>
        <v>45594</v>
      </c>
      <c r="E43" s="12">
        <f t="shared" si="19"/>
        <v>45595</v>
      </c>
      <c r="F43" s="12">
        <f t="shared" si="19"/>
        <v>45596</v>
      </c>
      <c r="G43" s="12">
        <f t="shared" si="19"/>
      </c>
      <c r="H43" s="12">
        <f t="shared" si="19"/>
      </c>
      <c r="J43" s="6">
        <f t="shared" si="20"/>
        <v>45620</v>
      </c>
      <c r="K43" s="6">
        <f t="shared" si="21"/>
        <v>45621</v>
      </c>
      <c r="L43" s="6">
        <f t="shared" si="21"/>
        <v>45622</v>
      </c>
      <c r="M43" s="12">
        <f t="shared" si="21"/>
        <v>45623</v>
      </c>
      <c r="N43" s="16">
        <f t="shared" si="21"/>
        <v>45624</v>
      </c>
      <c r="O43" s="21">
        <f t="shared" si="21"/>
        <v>45625</v>
      </c>
      <c r="P43" s="6">
        <f t="shared" si="21"/>
        <v>45626</v>
      </c>
      <c r="R43" s="6">
        <f t="shared" si="22"/>
        <v>45655</v>
      </c>
      <c r="S43" s="12">
        <f t="shared" si="23"/>
        <v>45656</v>
      </c>
      <c r="T43" s="21">
        <f t="shared" si="23"/>
        <v>45657</v>
      </c>
      <c r="U43" s="12">
        <f t="shared" si="23"/>
      </c>
      <c r="V43" s="12">
        <f t="shared" si="23"/>
      </c>
      <c r="W43" s="21">
        <f t="shared" si="23"/>
      </c>
      <c r="X43" s="6">
        <f t="shared" si="23"/>
      </c>
    </row>
    <row r="44" spans="2:24" ht="12.75">
      <c r="B44" s="6">
        <f t="shared" si="18"/>
      </c>
      <c r="C44" s="18">
        <f t="shared" si="19"/>
      </c>
      <c r="D44" s="12">
        <f t="shared" si="19"/>
      </c>
      <c r="E44" s="12">
        <f t="shared" si="19"/>
      </c>
      <c r="F44" s="12">
        <f t="shared" si="19"/>
      </c>
      <c r="G44" s="12">
        <f t="shared" si="19"/>
      </c>
      <c r="H44" s="12">
        <f t="shared" si="19"/>
      </c>
      <c r="J44" s="6">
        <f t="shared" si="20"/>
      </c>
      <c r="K44" s="6">
        <f t="shared" si="21"/>
      </c>
      <c r="L44" s="6">
        <f t="shared" si="21"/>
      </c>
      <c r="M44" s="6">
        <f t="shared" si="21"/>
      </c>
      <c r="N44" s="6">
        <f t="shared" si="21"/>
      </c>
      <c r="O44" s="6">
        <f t="shared" si="21"/>
      </c>
      <c r="P44" s="6">
        <f t="shared" si="21"/>
      </c>
      <c r="R44" s="6">
        <f t="shared" si="22"/>
      </c>
      <c r="S44" s="18">
        <f t="shared" si="23"/>
      </c>
      <c r="T44" s="6">
        <f t="shared" si="23"/>
      </c>
      <c r="U44" s="6">
        <f t="shared" si="23"/>
      </c>
      <c r="V44" s="6">
        <f t="shared" si="23"/>
      </c>
      <c r="W44" s="6">
        <f t="shared" si="23"/>
      </c>
      <c r="X44" s="6">
        <f t="shared" si="23"/>
      </c>
    </row>
    <row r="45" spans="2:24" ht="12.75">
      <c r="B45" s="20"/>
      <c r="C45" t="s">
        <v>8</v>
      </c>
      <c r="F45" s="15"/>
      <c r="G45" t="s">
        <v>9</v>
      </c>
      <c r="X45" s="9"/>
    </row>
    <row r="46" ht="12.75">
      <c r="F46" s="13"/>
    </row>
  </sheetData>
  <sheetProtection/>
  <mergeCells count="18">
    <mergeCell ref="A1:P1"/>
    <mergeCell ref="B37:H37"/>
    <mergeCell ref="J37:P37"/>
    <mergeCell ref="R37:X37"/>
    <mergeCell ref="B19:H19"/>
    <mergeCell ref="J19:P19"/>
    <mergeCell ref="R19:X19"/>
    <mergeCell ref="B28:H28"/>
    <mergeCell ref="J28:P28"/>
    <mergeCell ref="R28:X28"/>
    <mergeCell ref="A2:G2"/>
    <mergeCell ref="C4:E4"/>
    <mergeCell ref="C3:E3"/>
    <mergeCell ref="R2:X2"/>
    <mergeCell ref="B8:X8"/>
    <mergeCell ref="B10:H10"/>
    <mergeCell ref="J10:P10"/>
    <mergeCell ref="R10:X10"/>
  </mergeCells>
  <conditionalFormatting sqref="B12:H17 B30:H35 J12:P17 J30:P35 R12:X17 J21:P26 R21:X26 R39:X44 B21:H26 R30:X35 B39:H44 J39:P44">
    <cfRule type="cellIs" priority="1" dxfId="0" operator="equal" stopIfTrue="1">
      <formula>""</formula>
    </cfRule>
  </conditionalFormatting>
  <hyperlinks>
    <hyperlink ref="A2" r:id="rId1" display="www.vertex42.com/calendars"/>
  </hyperlinks>
  <printOptions horizontalCentered="1"/>
  <pageMargins left="0" right="0" top="0" bottom="0" header="0.5" footer="0.5"/>
  <pageSetup horizontalDpi="600" verticalDpi="600" orientation="portrait" scale="120"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Yearly Calendar Template</dc:title>
  <dc:subject/>
  <dc:creator>www.vertex42.com</dc:creator>
  <cp:keywords/>
  <dc:description>(c) 2008 Vertex42 LLC. All rights reserved.</dc:description>
  <cp:lastModifiedBy>Glasscock, JohnMarc</cp:lastModifiedBy>
  <cp:lastPrinted>2021-04-28T20:56:10Z</cp:lastPrinted>
  <dcterms:created xsi:type="dcterms:W3CDTF">2008-12-11T21:42:43Z</dcterms:created>
  <dcterms:modified xsi:type="dcterms:W3CDTF">2023-10-12T17:48:50Z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(c) 2008 Vertex42 LLC</vt:lpwstr>
  </property>
  <property fmtid="{D5CDD505-2E9C-101B-9397-08002B2CF9AE}" pid="3" name="Version">
    <vt:lpwstr>1.2.0</vt:lpwstr>
  </property>
</Properties>
</file>