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P:\My Web Sites\comptroller.alabama.gov\Forms\"/>
    </mc:Choice>
  </mc:AlternateContent>
  <bookViews>
    <workbookView xWindow="0" yWindow="60" windowWidth="28800" windowHeight="12372"/>
  </bookViews>
  <sheets>
    <sheet name="2015 Trvl due holi pdates" sheetId="1" r:id="rId1"/>
  </sheets>
  <definedNames>
    <definedName name="_xlnm.Print_Area" localSheetId="0">'2015 Trvl due holi pdates'!$B$8:$X$51</definedName>
    <definedName name="valuevx">42.314159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37" i="1" l="1"/>
  <c r="W37" i="1"/>
  <c r="V37" i="1"/>
  <c r="U37" i="1"/>
  <c r="T37" i="1"/>
  <c r="S37" i="1"/>
  <c r="R37" i="1"/>
  <c r="P37" i="1"/>
  <c r="O37" i="1"/>
  <c r="N37" i="1"/>
  <c r="M37" i="1"/>
  <c r="L37" i="1"/>
  <c r="K37" i="1"/>
  <c r="J37" i="1"/>
  <c r="H37" i="1"/>
  <c r="G37" i="1"/>
  <c r="F37" i="1"/>
  <c r="E37" i="1"/>
  <c r="D37" i="1"/>
  <c r="C37" i="1"/>
  <c r="B37" i="1"/>
  <c r="X28" i="1"/>
  <c r="W28" i="1"/>
  <c r="V28" i="1"/>
  <c r="U28" i="1"/>
  <c r="T28" i="1"/>
  <c r="S28" i="1"/>
  <c r="R28" i="1"/>
  <c r="P28" i="1"/>
  <c r="O28" i="1"/>
  <c r="N28" i="1"/>
  <c r="M28" i="1"/>
  <c r="L28" i="1"/>
  <c r="K28" i="1"/>
  <c r="J28" i="1"/>
  <c r="H28" i="1"/>
  <c r="G28" i="1"/>
  <c r="F28" i="1"/>
  <c r="E28" i="1"/>
  <c r="D28" i="1"/>
  <c r="C28" i="1"/>
  <c r="B28" i="1"/>
  <c r="X19" i="1"/>
  <c r="W19" i="1"/>
  <c r="V19" i="1"/>
  <c r="U19" i="1"/>
  <c r="T19" i="1"/>
  <c r="S19" i="1"/>
  <c r="R19" i="1"/>
  <c r="P19" i="1"/>
  <c r="O19" i="1"/>
  <c r="N19" i="1"/>
  <c r="M19" i="1"/>
  <c r="L19" i="1"/>
  <c r="K19" i="1"/>
  <c r="J19" i="1"/>
  <c r="H19" i="1"/>
  <c r="G19" i="1"/>
  <c r="F19" i="1"/>
  <c r="E19" i="1"/>
  <c r="D19" i="1"/>
  <c r="C19" i="1"/>
  <c r="B19" i="1"/>
  <c r="X10" i="1"/>
  <c r="W10" i="1"/>
  <c r="V10" i="1"/>
  <c r="U10" i="1"/>
  <c r="T10" i="1"/>
  <c r="S10" i="1"/>
  <c r="R10" i="1"/>
  <c r="P10" i="1"/>
  <c r="O10" i="1"/>
  <c r="N10" i="1"/>
  <c r="M10" i="1"/>
  <c r="L10" i="1"/>
  <c r="K10" i="1"/>
  <c r="J10" i="1"/>
  <c r="H10" i="1"/>
  <c r="G10" i="1"/>
  <c r="F10" i="1"/>
  <c r="E10" i="1"/>
  <c r="D10" i="1"/>
  <c r="C10" i="1"/>
  <c r="B10" i="1"/>
  <c r="B9" i="1"/>
  <c r="B8" i="1"/>
  <c r="G16" i="1" l="1"/>
  <c r="C16" i="1"/>
  <c r="H15" i="1"/>
  <c r="D15" i="1"/>
  <c r="E14" i="1"/>
  <c r="F13" i="1"/>
  <c r="B13" i="1"/>
  <c r="G12" i="1"/>
  <c r="F16" i="1"/>
  <c r="B16" i="1"/>
  <c r="G15" i="1"/>
  <c r="C15" i="1"/>
  <c r="H14" i="1"/>
  <c r="D14" i="1"/>
  <c r="E13" i="1"/>
  <c r="F12" i="1"/>
  <c r="B12" i="1"/>
  <c r="G11" i="1"/>
  <c r="C11" i="1"/>
  <c r="B11" i="1"/>
  <c r="H11" i="1"/>
  <c r="C12" i="1"/>
  <c r="G14" i="1"/>
  <c r="E16" i="1"/>
  <c r="J9" i="1"/>
  <c r="D11" i="1"/>
  <c r="D12" i="1"/>
  <c r="G13" i="1"/>
  <c r="B14" i="1"/>
  <c r="E15" i="1"/>
  <c r="H16" i="1"/>
  <c r="F11" i="1"/>
  <c r="H12" i="1"/>
  <c r="C13" i="1"/>
  <c r="F14" i="1"/>
  <c r="D16" i="1"/>
  <c r="D13" i="1"/>
  <c r="B15" i="1"/>
  <c r="E11" i="1"/>
  <c r="E12" i="1"/>
  <c r="H13" i="1"/>
  <c r="C14" i="1"/>
  <c r="F15" i="1"/>
  <c r="P16" i="1" l="1"/>
  <c r="L16" i="1"/>
  <c r="M15" i="1"/>
  <c r="N14" i="1"/>
  <c r="J14" i="1"/>
  <c r="O13" i="1"/>
  <c r="K13" i="1"/>
  <c r="P12" i="1"/>
  <c r="L12" i="1"/>
  <c r="O16" i="1"/>
  <c r="K16" i="1"/>
  <c r="P15" i="1"/>
  <c r="L15" i="1"/>
  <c r="M14" i="1"/>
  <c r="N13" i="1"/>
  <c r="J13" i="1"/>
  <c r="O12" i="1"/>
  <c r="K12" i="1"/>
  <c r="P11" i="1"/>
  <c r="L11" i="1"/>
  <c r="J16" i="1"/>
  <c r="O15" i="1"/>
  <c r="L14" i="1"/>
  <c r="N12" i="1"/>
  <c r="K11" i="1"/>
  <c r="R9" i="1"/>
  <c r="J12" i="1"/>
  <c r="N11" i="1"/>
  <c r="M16" i="1"/>
  <c r="J15" i="1"/>
  <c r="O14" i="1"/>
  <c r="L13" i="1"/>
  <c r="M11" i="1"/>
  <c r="N15" i="1"/>
  <c r="K14" i="1"/>
  <c r="P13" i="1"/>
  <c r="M12" i="1"/>
  <c r="O11" i="1"/>
  <c r="J11" i="1"/>
  <c r="N16" i="1"/>
  <c r="K15" i="1"/>
  <c r="P14" i="1"/>
  <c r="M13" i="1"/>
  <c r="B18" i="1" l="1"/>
  <c r="U16" i="1"/>
  <c r="V15" i="1"/>
  <c r="R15" i="1"/>
  <c r="W14" i="1"/>
  <c r="S14" i="1"/>
  <c r="X13" i="1"/>
  <c r="T13" i="1"/>
  <c r="U12" i="1"/>
  <c r="X16" i="1"/>
  <c r="T16" i="1"/>
  <c r="U15" i="1"/>
  <c r="V14" i="1"/>
  <c r="R14" i="1"/>
  <c r="W13" i="1"/>
  <c r="S13" i="1"/>
  <c r="X12" i="1"/>
  <c r="T12" i="1"/>
  <c r="U11" i="1"/>
  <c r="S16" i="1"/>
  <c r="X15" i="1"/>
  <c r="U14" i="1"/>
  <c r="R13" i="1"/>
  <c r="W12" i="1"/>
  <c r="W11" i="1"/>
  <c r="R11" i="1"/>
  <c r="W16" i="1"/>
  <c r="T15" i="1"/>
  <c r="V13" i="1"/>
  <c r="V16" i="1"/>
  <c r="S15" i="1"/>
  <c r="X14" i="1"/>
  <c r="U13" i="1"/>
  <c r="R12" i="1"/>
  <c r="X11" i="1"/>
  <c r="S11" i="1"/>
  <c r="R16" i="1"/>
  <c r="W15" i="1"/>
  <c r="T14" i="1"/>
  <c r="V12" i="1"/>
  <c r="V11" i="1"/>
  <c r="S12" i="1"/>
  <c r="T11" i="1"/>
  <c r="E25" i="1" l="1"/>
  <c r="F24" i="1"/>
  <c r="B24" i="1"/>
  <c r="G23" i="1"/>
  <c r="C23" i="1"/>
  <c r="H22" i="1"/>
  <c r="D25" i="1"/>
  <c r="D24" i="1"/>
  <c r="D23" i="1"/>
  <c r="D22" i="1"/>
  <c r="E21" i="1"/>
  <c r="F20" i="1"/>
  <c r="B20" i="1"/>
  <c r="H25" i="1"/>
  <c r="C25" i="1"/>
  <c r="H24" i="1"/>
  <c r="C24" i="1"/>
  <c r="H23" i="1"/>
  <c r="B23" i="1"/>
  <c r="G22" i="1"/>
  <c r="C22" i="1"/>
  <c r="H21" i="1"/>
  <c r="D21" i="1"/>
  <c r="E20" i="1"/>
  <c r="F25" i="1"/>
  <c r="E24" i="1"/>
  <c r="E23" i="1"/>
  <c r="E22" i="1"/>
  <c r="B21" i="1"/>
  <c r="G20" i="1"/>
  <c r="G25" i="1"/>
  <c r="G24" i="1"/>
  <c r="F23" i="1"/>
  <c r="F22" i="1"/>
  <c r="C21" i="1"/>
  <c r="H20" i="1"/>
  <c r="B25" i="1"/>
  <c r="B22" i="1"/>
  <c r="G21" i="1"/>
  <c r="D20" i="1"/>
  <c r="J18" i="1"/>
  <c r="F21" i="1"/>
  <c r="C20" i="1"/>
  <c r="N25" i="1" l="1"/>
  <c r="J25" i="1"/>
  <c r="O24" i="1"/>
  <c r="K24" i="1"/>
  <c r="P23" i="1"/>
  <c r="L23" i="1"/>
  <c r="M22" i="1"/>
  <c r="P25" i="1"/>
  <c r="K25" i="1"/>
  <c r="P24" i="1"/>
  <c r="J24" i="1"/>
  <c r="O23" i="1"/>
  <c r="J23" i="1"/>
  <c r="O22" i="1"/>
  <c r="J22" i="1"/>
  <c r="N21" i="1"/>
  <c r="J21" i="1"/>
  <c r="O20" i="1"/>
  <c r="K20" i="1"/>
  <c r="O25" i="1"/>
  <c r="N24" i="1"/>
  <c r="N23" i="1"/>
  <c r="N22" i="1"/>
  <c r="M21" i="1"/>
  <c r="N20" i="1"/>
  <c r="J20" i="1"/>
  <c r="P22" i="1"/>
  <c r="K21" i="1"/>
  <c r="P20" i="1"/>
  <c r="R18" i="1"/>
  <c r="O21" i="1"/>
  <c r="L20" i="1"/>
  <c r="L21" i="1"/>
  <c r="M25" i="1"/>
  <c r="M24" i="1"/>
  <c r="M23" i="1"/>
  <c r="L22" i="1"/>
  <c r="P21" i="1"/>
  <c r="M20" i="1"/>
  <c r="L25" i="1"/>
  <c r="L24" i="1"/>
  <c r="K23" i="1"/>
  <c r="K22" i="1"/>
  <c r="W25" i="1" l="1"/>
  <c r="S25" i="1"/>
  <c r="X24" i="1"/>
  <c r="T24" i="1"/>
  <c r="U23" i="1"/>
  <c r="V22" i="1"/>
  <c r="R22" i="1"/>
  <c r="V25" i="1"/>
  <c r="V24" i="1"/>
  <c r="V23" i="1"/>
  <c r="U22" i="1"/>
  <c r="W21" i="1"/>
  <c r="S21" i="1"/>
  <c r="X20" i="1"/>
  <c r="T20" i="1"/>
  <c r="U25" i="1"/>
  <c r="U24" i="1"/>
  <c r="T23" i="1"/>
  <c r="T22" i="1"/>
  <c r="V21" i="1"/>
  <c r="R21" i="1"/>
  <c r="W20" i="1"/>
  <c r="S20" i="1"/>
  <c r="R25" i="1"/>
  <c r="R24" i="1"/>
  <c r="R23" i="1"/>
  <c r="T21" i="1"/>
  <c r="W22" i="1"/>
  <c r="T25" i="1"/>
  <c r="S24" i="1"/>
  <c r="S23" i="1"/>
  <c r="S22" i="1"/>
  <c r="U21" i="1"/>
  <c r="R20" i="1"/>
  <c r="B27" i="1"/>
  <c r="X23" i="1"/>
  <c r="X22" i="1"/>
  <c r="V20" i="1"/>
  <c r="X25" i="1"/>
  <c r="W24" i="1"/>
  <c r="W23" i="1"/>
  <c r="X21" i="1"/>
  <c r="U20" i="1"/>
  <c r="H34" i="1" l="1"/>
  <c r="D34" i="1"/>
  <c r="E33" i="1"/>
  <c r="F32" i="1"/>
  <c r="B32" i="1"/>
  <c r="G31" i="1"/>
  <c r="C31" i="1"/>
  <c r="H30" i="1"/>
  <c r="D30" i="1"/>
  <c r="E29" i="1"/>
  <c r="G34" i="1"/>
  <c r="C34" i="1"/>
  <c r="H33" i="1"/>
  <c r="D33" i="1"/>
  <c r="E32" i="1"/>
  <c r="F31" i="1"/>
  <c r="B31" i="1"/>
  <c r="G30" i="1"/>
  <c r="C30" i="1"/>
  <c r="H29" i="1"/>
  <c r="D29" i="1"/>
  <c r="F34" i="1"/>
  <c r="C33" i="1"/>
  <c r="H32" i="1"/>
  <c r="E31" i="1"/>
  <c r="B30" i="1"/>
  <c r="G29" i="1"/>
  <c r="E34" i="1"/>
  <c r="B33" i="1"/>
  <c r="G32" i="1"/>
  <c r="D31" i="1"/>
  <c r="F29" i="1"/>
  <c r="J27" i="1"/>
  <c r="B34" i="1"/>
  <c r="G33" i="1"/>
  <c r="F30" i="1"/>
  <c r="D32" i="1"/>
  <c r="C29" i="1"/>
  <c r="C32" i="1"/>
  <c r="H31" i="1"/>
  <c r="B29" i="1"/>
  <c r="F33" i="1"/>
  <c r="E30" i="1"/>
  <c r="M34" i="1" l="1"/>
  <c r="N33" i="1"/>
  <c r="J33" i="1"/>
  <c r="O32" i="1"/>
  <c r="K32" i="1"/>
  <c r="P31" i="1"/>
  <c r="L31" i="1"/>
  <c r="M30" i="1"/>
  <c r="N29" i="1"/>
  <c r="J29" i="1"/>
  <c r="P34" i="1"/>
  <c r="L34" i="1"/>
  <c r="M33" i="1"/>
  <c r="N32" i="1"/>
  <c r="J32" i="1"/>
  <c r="O31" i="1"/>
  <c r="K31" i="1"/>
  <c r="P30" i="1"/>
  <c r="L30" i="1"/>
  <c r="M29" i="1"/>
  <c r="R27" i="1"/>
  <c r="O34" i="1"/>
  <c r="L33" i="1"/>
  <c r="N31" i="1"/>
  <c r="K30" i="1"/>
  <c r="P29" i="1"/>
  <c r="N34" i="1"/>
  <c r="K33" i="1"/>
  <c r="P32" i="1"/>
  <c r="M31" i="1"/>
  <c r="J30" i="1"/>
  <c r="O29" i="1"/>
  <c r="M32" i="1"/>
  <c r="L29" i="1"/>
  <c r="K34" i="1"/>
  <c r="P33" i="1"/>
  <c r="O30" i="1"/>
  <c r="J34" i="1"/>
  <c r="O33" i="1"/>
  <c r="N30" i="1"/>
  <c r="L32" i="1"/>
  <c r="K29" i="1"/>
  <c r="J31" i="1"/>
  <c r="V34" i="1" l="1"/>
  <c r="R34" i="1"/>
  <c r="W33" i="1"/>
  <c r="S33" i="1"/>
  <c r="X32" i="1"/>
  <c r="T32" i="1"/>
  <c r="U31" i="1"/>
  <c r="V30" i="1"/>
  <c r="R30" i="1"/>
  <c r="W29" i="1"/>
  <c r="S29" i="1"/>
  <c r="B36" i="1"/>
  <c r="U34" i="1"/>
  <c r="V33" i="1"/>
  <c r="R33" i="1"/>
  <c r="W32" i="1"/>
  <c r="S32" i="1"/>
  <c r="X31" i="1"/>
  <c r="T31" i="1"/>
  <c r="U30" i="1"/>
  <c r="V29" i="1"/>
  <c r="R29" i="1"/>
  <c r="X34" i="1"/>
  <c r="U33" i="1"/>
  <c r="R32" i="1"/>
  <c r="W31" i="1"/>
  <c r="T30" i="1"/>
  <c r="W34" i="1"/>
  <c r="T33" i="1"/>
  <c r="V31" i="1"/>
  <c r="S30" i="1"/>
  <c r="X29" i="1"/>
  <c r="T34" i="1"/>
  <c r="S31" i="1"/>
  <c r="X30" i="1"/>
  <c r="V32" i="1"/>
  <c r="U32" i="1"/>
  <c r="T29" i="1"/>
  <c r="S34" i="1"/>
  <c r="X33" i="1"/>
  <c r="R31" i="1"/>
  <c r="W30" i="1"/>
  <c r="U29" i="1"/>
  <c r="F43" i="1" l="1"/>
  <c r="B43" i="1"/>
  <c r="G42" i="1"/>
  <c r="C42" i="1"/>
  <c r="H41" i="1"/>
  <c r="D41" i="1"/>
  <c r="E40" i="1"/>
  <c r="F39" i="1"/>
  <c r="B39" i="1"/>
  <c r="G38" i="1"/>
  <c r="C38" i="1"/>
  <c r="J36" i="1"/>
  <c r="E43" i="1"/>
  <c r="F42" i="1"/>
  <c r="B42" i="1"/>
  <c r="G41" i="1"/>
  <c r="C41" i="1"/>
  <c r="H40" i="1"/>
  <c r="D40" i="1"/>
  <c r="E39" i="1"/>
  <c r="F38" i="1"/>
  <c r="B38" i="1"/>
  <c r="D43" i="1"/>
  <c r="F41" i="1"/>
  <c r="C40" i="1"/>
  <c r="H39" i="1"/>
  <c r="E38" i="1"/>
  <c r="C43" i="1"/>
  <c r="H42" i="1"/>
  <c r="E41" i="1"/>
  <c r="B40" i="1"/>
  <c r="G39" i="1"/>
  <c r="D38" i="1"/>
  <c r="E42" i="1"/>
  <c r="D39" i="1"/>
  <c r="G43" i="1"/>
  <c r="F40" i="1"/>
  <c r="D42" i="1"/>
  <c r="C39" i="1"/>
  <c r="H38" i="1"/>
  <c r="H43" i="1"/>
  <c r="B41" i="1"/>
  <c r="G40" i="1"/>
  <c r="O43" i="1" l="1"/>
  <c r="K43" i="1"/>
  <c r="P42" i="1"/>
  <c r="L42" i="1"/>
  <c r="M41" i="1"/>
  <c r="N40" i="1"/>
  <c r="J40" i="1"/>
  <c r="O39" i="1"/>
  <c r="K39" i="1"/>
  <c r="P38" i="1"/>
  <c r="L38" i="1"/>
  <c r="N43" i="1"/>
  <c r="J43" i="1"/>
  <c r="O42" i="1"/>
  <c r="K42" i="1"/>
  <c r="P41" i="1"/>
  <c r="L41" i="1"/>
  <c r="M40" i="1"/>
  <c r="N39" i="1"/>
  <c r="J39" i="1"/>
  <c r="O38" i="1"/>
  <c r="K38" i="1"/>
  <c r="M43" i="1"/>
  <c r="J42" i="1"/>
  <c r="O41" i="1"/>
  <c r="L40" i="1"/>
  <c r="N38" i="1"/>
  <c r="L43" i="1"/>
  <c r="N41" i="1"/>
  <c r="K40" i="1"/>
  <c r="P39" i="1"/>
  <c r="M38" i="1"/>
  <c r="K41" i="1"/>
  <c r="P40" i="1"/>
  <c r="J38" i="1"/>
  <c r="N42" i="1"/>
  <c r="M42" i="1"/>
  <c r="L39" i="1"/>
  <c r="R36" i="1"/>
  <c r="P43" i="1"/>
  <c r="J41" i="1"/>
  <c r="O40" i="1"/>
  <c r="M39" i="1"/>
  <c r="X43" i="1" l="1"/>
  <c r="T43" i="1"/>
  <c r="U42" i="1"/>
  <c r="V41" i="1"/>
  <c r="R41" i="1"/>
  <c r="W40" i="1"/>
  <c r="S40" i="1"/>
  <c r="X39" i="1"/>
  <c r="T39" i="1"/>
  <c r="U38" i="1"/>
  <c r="W43" i="1"/>
  <c r="S43" i="1"/>
  <c r="X42" i="1"/>
  <c r="T42" i="1"/>
  <c r="U41" i="1"/>
  <c r="V40" i="1"/>
  <c r="R40" i="1"/>
  <c r="W39" i="1"/>
  <c r="S39" i="1"/>
  <c r="X38" i="1"/>
  <c r="T38" i="1"/>
  <c r="V43" i="1"/>
  <c r="S42" i="1"/>
  <c r="X41" i="1"/>
  <c r="U40" i="1"/>
  <c r="R39" i="1"/>
  <c r="W38" i="1"/>
  <c r="U43" i="1"/>
  <c r="R42" i="1"/>
  <c r="W41" i="1"/>
  <c r="T40" i="1"/>
  <c r="V38" i="1"/>
  <c r="R43" i="1"/>
  <c r="W42" i="1"/>
  <c r="V39" i="1"/>
  <c r="S41" i="1"/>
  <c r="X40" i="1"/>
  <c r="R38" i="1"/>
  <c r="V42" i="1"/>
  <c r="U39" i="1"/>
  <c r="T41" i="1"/>
  <c r="S38" i="1"/>
</calcChain>
</file>

<file path=xl/comments1.xml><?xml version="1.0" encoding="utf-8"?>
<comments xmlns="http://schemas.openxmlformats.org/spreadsheetml/2006/main">
  <authors>
    <author>Jon</author>
  </authors>
  <commentList>
    <comment ref="R2" authorId="0" shapeId="0">
      <text>
        <r>
          <rPr>
            <b/>
            <u/>
            <sz val="8"/>
            <color indexed="81"/>
            <rFont val="Tahoma"/>
            <family val="2"/>
          </rPr>
          <t xml:space="preserve">Limited Use Policy
</t>
        </r>
        <r>
          <rPr>
            <sz val="8"/>
            <color indexed="81"/>
            <rFont val="Tahoma"/>
            <family val="2"/>
          </rPr>
          <t xml:space="preserve">You may download this template free of charge, make archival copies, and customize the template for personal use only. This template or any document including or derived from this template </t>
        </r>
        <r>
          <rPr>
            <b/>
            <sz val="8"/>
            <color indexed="81"/>
            <rFont val="Tahoma"/>
            <family val="2"/>
          </rPr>
          <t>may NOT be sold, distributed, or placed on a public server such as the internet</t>
        </r>
        <r>
          <rPr>
            <sz val="8"/>
            <color indexed="81"/>
            <rFont val="Tahoma"/>
            <family val="2"/>
          </rPr>
          <t xml:space="preserve"> without the express written permission of Vertex42 LLC.
</t>
        </r>
        <r>
          <rPr>
            <b/>
            <u/>
            <sz val="8"/>
            <color indexed="81"/>
            <rFont val="Tahoma"/>
            <family val="2"/>
          </rPr>
          <t xml:space="preserve">
No Warranties</t>
        </r>
        <r>
          <rPr>
            <b/>
            <sz val="8"/>
            <color indexed="81"/>
            <rFont val="Tahoma"/>
            <family val="2"/>
          </rPr>
          <t xml:space="preserve">
</t>
        </r>
        <r>
          <rPr>
            <sz val="8"/>
            <color indexed="81"/>
            <rFont val="Tahoma"/>
            <family val="2"/>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Some states do not allow the limitation or exclusion of liability for incidental or consequential damages, so the above limitation may not apply to you.
</t>
        </r>
        <r>
          <rPr>
            <b/>
            <u/>
            <sz val="8"/>
            <color indexed="81"/>
            <rFont val="Tahoma"/>
            <family val="2"/>
          </rPr>
          <t>Limitation of Liability</t>
        </r>
        <r>
          <rPr>
            <sz val="8"/>
            <color indexed="81"/>
            <rFont val="Tahoma"/>
            <family val="2"/>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Somes states do not allow the limitation or exclusion of liability for incidental or consequential damages, so the above limitation may not apply to you.
</t>
        </r>
      </text>
    </comment>
  </commentList>
</comments>
</file>

<file path=xl/sharedStrings.xml><?xml version="1.0" encoding="utf-8"?>
<sst xmlns="http://schemas.openxmlformats.org/spreadsheetml/2006/main" count="17" uniqueCount="17">
  <si>
    <t>Yearly Calendar</t>
  </si>
  <si>
    <t>www.vertex42.com/calendars</t>
  </si>
  <si>
    <t>© 2005-2008 Vertex42 LLC</t>
  </si>
  <si>
    <t>Year</t>
  </si>
  <si>
    <t>Month</t>
  </si>
  <si>
    <t>Start Day</t>
  </si>
  <si>
    <t>1: Sunday, 2: Monday</t>
  </si>
  <si>
    <t>[42]</t>
  </si>
  <si>
    <t>PAY DAY</t>
  </si>
  <si>
    <t>HOLIDAY</t>
  </si>
  <si>
    <t>TRAVEL DUE</t>
  </si>
  <si>
    <t xml:space="preserve"> </t>
  </si>
  <si>
    <t xml:space="preserve"> Christmas holidays.</t>
  </si>
  <si>
    <r>
      <t xml:space="preserve">*Please note: Travel due dates for </t>
    </r>
    <r>
      <rPr>
        <b/>
        <u/>
        <sz val="10"/>
        <color rgb="FFFF0000"/>
        <rFont val="Arial"/>
        <family val="2"/>
      </rPr>
      <t>September</t>
    </r>
    <r>
      <rPr>
        <b/>
        <sz val="10"/>
        <color rgb="FFFF0000"/>
        <rFont val="Arial"/>
        <family val="2"/>
      </rPr>
      <t xml:space="preserve"> subject to change  </t>
    </r>
  </si>
  <si>
    <r>
      <t xml:space="preserve"> due to year end deadlines.  Travel due dates for </t>
    </r>
    <r>
      <rPr>
        <b/>
        <u/>
        <sz val="10"/>
        <color rgb="FFFF0000"/>
        <rFont val="Arial"/>
        <family val="2"/>
      </rPr>
      <t>November</t>
    </r>
    <r>
      <rPr>
        <b/>
        <sz val="10"/>
        <color rgb="FFFF0000"/>
        <rFont val="Arial"/>
        <family val="2"/>
      </rPr>
      <t xml:space="preserve"> and </t>
    </r>
  </si>
  <si>
    <r>
      <t xml:space="preserve"> </t>
    </r>
    <r>
      <rPr>
        <b/>
        <u/>
        <sz val="10"/>
        <color rgb="FFFF0000"/>
        <rFont val="Arial"/>
        <family val="2"/>
      </rPr>
      <t>December</t>
    </r>
    <r>
      <rPr>
        <b/>
        <sz val="10"/>
        <color rgb="FFFF0000"/>
        <rFont val="Arial"/>
        <family val="2"/>
      </rPr>
      <t xml:space="preserve"> subject to change due to the Thanksgiving and</t>
    </r>
  </si>
  <si>
    <t>(February 28th BALDWIN AND MOBILE COUNTIES ONLY FOR MARDI GRAS)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</si>
</sst>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mmm\ \'yy"/>
    <numFmt numFmtId="165" formatCode="d"/>
  </numFmts>
  <fonts count="22" x14ac:knownFonts="1">
    <font>
      <sz val="10"/>
      <name val="Arial"/>
    </font>
    <font>
      <b/>
      <sz val="16"/>
      <color indexed="60"/>
      <name val="Arial"/>
      <family val="2"/>
    </font>
    <font>
      <u/>
      <sz val="10"/>
      <color indexed="12"/>
      <name val="Tahoma"/>
      <family val="2"/>
    </font>
    <font>
      <u/>
      <sz val="8"/>
      <color indexed="12"/>
      <name val="Verdana"/>
      <family val="2"/>
    </font>
    <font>
      <sz val="8"/>
      <name val="Arial"/>
      <family val="2"/>
    </font>
    <font>
      <b/>
      <sz val="10"/>
      <name val="Verdana"/>
      <family val="2"/>
    </font>
    <font>
      <sz val="10"/>
      <name val="Verdana"/>
      <family val="2"/>
    </font>
    <font>
      <sz val="8"/>
      <name val="Verdana"/>
      <family val="2"/>
    </font>
    <font>
      <i/>
      <sz val="8"/>
      <name val="Arial"/>
      <family val="2"/>
    </font>
    <font>
      <sz val="6"/>
      <color indexed="9"/>
      <name val="Arial"/>
      <family val="2"/>
    </font>
    <font>
      <b/>
      <sz val="28"/>
      <color indexed="60"/>
      <name val="Verdana"/>
      <family val="2"/>
    </font>
    <font>
      <b/>
      <sz val="12"/>
      <color indexed="9"/>
      <name val="Century Gothic"/>
      <family val="2"/>
    </font>
    <font>
      <sz val="9"/>
      <name val="Arial"/>
      <family val="2"/>
    </font>
    <font>
      <sz val="8"/>
      <name val="Arial"/>
      <family val="2"/>
    </font>
    <font>
      <b/>
      <sz val="12"/>
      <name val="Arial"/>
      <family val="2"/>
    </font>
    <font>
      <sz val="10"/>
      <color indexed="10"/>
      <name val="Arial"/>
      <family val="2"/>
    </font>
    <font>
      <sz val="12"/>
      <color indexed="10"/>
      <name val="Arial"/>
      <family val="2"/>
    </font>
    <font>
      <b/>
      <u/>
      <sz val="8"/>
      <color indexed="81"/>
      <name val="Tahoma"/>
      <family val="2"/>
    </font>
    <font>
      <sz val="8"/>
      <color indexed="81"/>
      <name val="Tahoma"/>
      <family val="2"/>
    </font>
    <font>
      <b/>
      <sz val="8"/>
      <color indexed="81"/>
      <name val="Tahoma"/>
      <family val="2"/>
    </font>
    <font>
      <b/>
      <sz val="10"/>
      <color rgb="FFFF0000"/>
      <name val="Arial"/>
      <family val="2"/>
    </font>
    <font>
      <b/>
      <u/>
      <sz val="10"/>
      <color rgb="FFFF0000"/>
      <name val="Arial"/>
      <family val="2"/>
    </font>
  </fonts>
  <fills count="12">
    <fill>
      <patternFill patternType="none"/>
    </fill>
    <fill>
      <patternFill patternType="gray125"/>
    </fill>
    <fill>
      <patternFill patternType="solid">
        <fgColor indexed="22"/>
        <bgColor indexed="64"/>
      </patternFill>
    </fill>
    <fill>
      <patternFill patternType="solid">
        <fgColor indexed="53"/>
        <bgColor indexed="64"/>
      </patternFill>
    </fill>
    <fill>
      <patternFill patternType="solid">
        <fgColor indexed="49"/>
        <bgColor indexed="64"/>
      </patternFill>
    </fill>
    <fill>
      <patternFill patternType="solid">
        <fgColor indexed="10"/>
        <bgColor indexed="64"/>
      </patternFill>
    </fill>
    <fill>
      <patternFill patternType="solid">
        <fgColor indexed="35"/>
        <bgColor indexed="64"/>
      </patternFill>
    </fill>
    <fill>
      <patternFill patternType="solid">
        <fgColor indexed="13"/>
        <bgColor indexed="64"/>
      </patternFill>
    </fill>
    <fill>
      <patternFill patternType="solid">
        <fgColor rgb="FFFF0000"/>
        <bgColor indexed="64"/>
      </patternFill>
    </fill>
    <fill>
      <patternFill patternType="solid">
        <fgColor rgb="FFFFFF00"/>
        <bgColor indexed="64"/>
      </patternFill>
    </fill>
    <fill>
      <patternFill patternType="solid">
        <fgColor rgb="FF66FFFF"/>
        <bgColor indexed="64"/>
      </patternFill>
    </fill>
    <fill>
      <gradientFill>
        <stop position="0">
          <color rgb="FFFFFF00"/>
        </stop>
        <stop position="1">
          <color rgb="FF66FFFF"/>
        </stop>
      </gradientFill>
    </fill>
  </fills>
  <borders count="14">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thin">
        <color indexed="55"/>
      </left>
      <right/>
      <top/>
      <bottom/>
      <diagonal/>
    </border>
    <border>
      <left/>
      <right style="thin">
        <color indexed="55"/>
      </right>
      <top/>
      <bottom/>
      <diagonal/>
    </border>
    <border>
      <left style="thin">
        <color indexed="55"/>
      </left>
      <right style="thin">
        <color indexed="55"/>
      </right>
      <top style="thin">
        <color indexed="55"/>
      </top>
      <bottom style="thin">
        <color indexed="55"/>
      </bottom>
      <diagonal/>
    </border>
    <border>
      <left style="thin">
        <color indexed="9"/>
      </left>
      <right style="thin">
        <color indexed="9"/>
      </right>
      <top style="thin">
        <color indexed="9"/>
      </top>
      <bottom style="thin">
        <color indexed="9"/>
      </bottom>
      <diagonal/>
    </border>
  </borders>
  <cellStyleXfs count="2">
    <xf numFmtId="0" fontId="0" fillId="0" borderId="0"/>
    <xf numFmtId="0" fontId="2" fillId="0" borderId="0" applyNumberFormat="0" applyFill="0" applyBorder="0" applyAlignment="0" applyProtection="0">
      <alignment vertical="top"/>
      <protection locked="0"/>
    </xf>
  </cellStyleXfs>
  <cellXfs count="46">
    <xf numFmtId="0" fontId="0" fillId="0" borderId="0" xfId="0"/>
    <xf numFmtId="0" fontId="1" fillId="2" borderId="1" xfId="0" applyFont="1" applyFill="1" applyBorder="1" applyAlignment="1" applyProtection="1">
      <alignment vertical="center"/>
    </xf>
    <xf numFmtId="0" fontId="5" fillId="2" borderId="0" xfId="0" applyFont="1" applyFill="1" applyAlignment="1">
      <alignment horizontal="center"/>
    </xf>
    <xf numFmtId="0" fontId="0" fillId="2" borderId="0" xfId="0" applyFill="1"/>
    <xf numFmtId="0" fontId="6" fillId="0" borderId="3" xfId="0" applyFont="1" applyFill="1" applyBorder="1" applyAlignment="1">
      <alignment horizontal="center"/>
    </xf>
    <xf numFmtId="0" fontId="7" fillId="2" borderId="0" xfId="0" applyFont="1" applyFill="1" applyAlignment="1">
      <alignment horizontal="center"/>
    </xf>
    <xf numFmtId="0" fontId="8" fillId="2" borderId="0" xfId="0" applyFont="1" applyFill="1"/>
    <xf numFmtId="0" fontId="9" fillId="0" borderId="0" xfId="0" applyFont="1" applyFill="1"/>
    <xf numFmtId="0" fontId="12" fillId="2" borderId="10" xfId="0" applyFont="1" applyFill="1" applyBorder="1" applyAlignment="1">
      <alignment horizontal="center"/>
    </xf>
    <xf numFmtId="0" fontId="12" fillId="2" borderId="0" xfId="0" applyFont="1" applyFill="1" applyBorder="1" applyAlignment="1">
      <alignment horizontal="center"/>
    </xf>
    <xf numFmtId="0" fontId="12" fillId="2" borderId="11" xfId="0" applyFont="1" applyFill="1" applyBorder="1" applyAlignment="1">
      <alignment horizontal="center"/>
    </xf>
    <xf numFmtId="165" fontId="12" fillId="0" borderId="12" xfId="0" applyNumberFormat="1" applyFont="1" applyBorder="1" applyAlignment="1">
      <alignment horizontal="center"/>
    </xf>
    <xf numFmtId="165" fontId="12" fillId="4" borderId="12" xfId="0" applyNumberFormat="1" applyFont="1" applyFill="1" applyBorder="1" applyAlignment="1">
      <alignment horizontal="center"/>
    </xf>
    <xf numFmtId="165" fontId="12" fillId="5" borderId="12" xfId="0" applyNumberFormat="1" applyFont="1" applyFill="1" applyBorder="1" applyAlignment="1">
      <alignment horizontal="center"/>
    </xf>
    <xf numFmtId="165" fontId="12" fillId="0" borderId="12" xfId="0" applyNumberFormat="1" applyFont="1" applyFill="1" applyBorder="1" applyAlignment="1">
      <alignment horizontal="center"/>
    </xf>
    <xf numFmtId="165" fontId="12" fillId="7" borderId="12" xfId="0" applyNumberFormat="1" applyFont="1" applyFill="1" applyBorder="1" applyAlignment="1">
      <alignment horizontal="center"/>
    </xf>
    <xf numFmtId="0" fontId="0" fillId="0" borderId="0" xfId="0" applyFill="1"/>
    <xf numFmtId="0" fontId="13" fillId="0" borderId="0" xfId="0" applyFont="1" applyAlignment="1">
      <alignment horizontal="right"/>
    </xf>
    <xf numFmtId="0" fontId="0" fillId="7" borderId="0" xfId="0" applyFill="1"/>
    <xf numFmtId="0" fontId="14" fillId="0" borderId="13" xfId="0" applyFont="1" applyBorder="1"/>
    <xf numFmtId="0" fontId="0" fillId="0" borderId="13" xfId="0" applyBorder="1"/>
    <xf numFmtId="0" fontId="15" fillId="5" borderId="0" xfId="0" applyFont="1" applyFill="1"/>
    <xf numFmtId="0" fontId="0" fillId="6" borderId="0" xfId="0" applyFill="1"/>
    <xf numFmtId="0" fontId="16" fillId="0" borderId="13" xfId="0" applyFont="1" applyBorder="1"/>
    <xf numFmtId="0" fontId="14" fillId="0" borderId="0" xfId="0" applyFont="1" applyBorder="1"/>
    <xf numFmtId="0" fontId="0" fillId="0" borderId="0" xfId="0" applyBorder="1"/>
    <xf numFmtId="0" fontId="16" fillId="0" borderId="0" xfId="0" applyFont="1" applyBorder="1"/>
    <xf numFmtId="0" fontId="14" fillId="0" borderId="0" xfId="0" applyFont="1"/>
    <xf numFmtId="165" fontId="12" fillId="8" borderId="12" xfId="0" applyNumberFormat="1" applyFont="1" applyFill="1" applyBorder="1" applyAlignment="1">
      <alignment horizontal="center"/>
    </xf>
    <xf numFmtId="165" fontId="12" fillId="9" borderId="12" xfId="0" applyNumberFormat="1" applyFont="1" applyFill="1" applyBorder="1" applyAlignment="1">
      <alignment horizontal="center"/>
    </xf>
    <xf numFmtId="165" fontId="12" fillId="10" borderId="12" xfId="0" applyNumberFormat="1" applyFont="1" applyFill="1" applyBorder="1" applyAlignment="1">
      <alignment horizontal="center"/>
    </xf>
    <xf numFmtId="0" fontId="20" fillId="0" borderId="13" xfId="0" applyFont="1" applyBorder="1"/>
    <xf numFmtId="165" fontId="12" fillId="11" borderId="12" xfId="0" applyNumberFormat="1" applyFont="1" applyFill="1" applyBorder="1" applyAlignment="1">
      <alignment horizontal="center"/>
    </xf>
    <xf numFmtId="0" fontId="20" fillId="0" borderId="0" xfId="0" applyFont="1"/>
    <xf numFmtId="0" fontId="4" fillId="0" borderId="13" xfId="0" applyFont="1" applyBorder="1"/>
    <xf numFmtId="0" fontId="10" fillId="0" borderId="1" xfId="0" applyFont="1" applyFill="1" applyBorder="1" applyAlignment="1">
      <alignment horizontal="center"/>
    </xf>
    <xf numFmtId="0" fontId="1" fillId="2" borderId="1" xfId="0" applyFont="1" applyFill="1" applyBorder="1" applyAlignment="1" applyProtection="1">
      <alignment horizontal="left" vertical="center"/>
    </xf>
    <xf numFmtId="0" fontId="3" fillId="0" borderId="2" xfId="1" applyFont="1" applyBorder="1" applyAlignment="1" applyProtection="1">
      <alignment horizontal="left"/>
    </xf>
    <xf numFmtId="0" fontId="4" fillId="0" borderId="2" xfId="0" applyFont="1" applyFill="1" applyBorder="1" applyAlignment="1">
      <alignment horizontal="right"/>
    </xf>
    <xf numFmtId="0" fontId="5" fillId="2" borderId="1" xfId="0" applyFont="1" applyFill="1" applyBorder="1" applyAlignment="1">
      <alignment horizontal="center"/>
    </xf>
    <xf numFmtId="0" fontId="6" fillId="0" borderId="4" xfId="0" applyFont="1" applyFill="1" applyBorder="1" applyAlignment="1">
      <alignment horizontal="center"/>
    </xf>
    <xf numFmtId="0" fontId="6" fillId="0" borderId="5" xfId="0" applyFont="1" applyFill="1" applyBorder="1" applyAlignment="1">
      <alignment horizontal="center"/>
    </xf>
    <xf numFmtId="0" fontId="6" fillId="0" borderId="6" xfId="0" applyFont="1" applyFill="1" applyBorder="1" applyAlignment="1">
      <alignment horizontal="center"/>
    </xf>
    <xf numFmtId="164" fontId="11" fillId="3" borderId="7" xfId="0" applyNumberFormat="1" applyFont="1" applyFill="1" applyBorder="1" applyAlignment="1">
      <alignment horizontal="center" vertical="center"/>
    </xf>
    <xf numFmtId="164" fontId="11" fillId="3" borderId="8" xfId="0" applyNumberFormat="1" applyFont="1" applyFill="1" applyBorder="1" applyAlignment="1">
      <alignment horizontal="center" vertical="center"/>
    </xf>
    <xf numFmtId="164" fontId="11" fillId="3" borderId="9" xfId="0" applyNumberFormat="1" applyFont="1" applyFill="1" applyBorder="1" applyAlignment="1">
      <alignment horizontal="center" vertical="center"/>
    </xf>
  </cellXfs>
  <cellStyles count="2">
    <cellStyle name="Hyperlink" xfId="1" builtinId="8"/>
    <cellStyle name="Normal" xfId="0" builtinId="0"/>
  </cellStyles>
  <dxfs count="1">
    <dxf>
      <fill>
        <patternFill>
          <bgColor indexed="47"/>
        </patternFill>
      </fill>
    </dxf>
  </dxfs>
  <tableStyles count="0" defaultTableStyle="TableStyleMedium2"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vertex42.com/" TargetMode="External"/></Relationships>
</file>

<file path=xl/drawings/drawing1.xml><?xml version="1.0" encoding="utf-8"?>
<xdr:wsDr xmlns:xdr="http://schemas.openxmlformats.org/drawingml/2006/spreadsheetDrawing" xmlns:a="http://schemas.openxmlformats.org/drawingml/2006/main">
  <xdr:twoCellAnchor editAs="oneCell">
    <xdr:from>
      <xdr:col>18</xdr:col>
      <xdr:colOff>171450</xdr:colOff>
      <xdr:row>0</xdr:row>
      <xdr:rowOff>0</xdr:rowOff>
    </xdr:from>
    <xdr:to>
      <xdr:col>23</xdr:col>
      <xdr:colOff>219075</xdr:colOff>
      <xdr:row>0</xdr:row>
      <xdr:rowOff>266700</xdr:rowOff>
    </xdr:to>
    <xdr:pic>
      <xdr:nvPicPr>
        <xdr:cNvPr id="2" name="Picture 1" descr="vertex42_logo_40px">
          <a:hlinkClick xmlns:r="http://schemas.openxmlformats.org/officeDocument/2006/relationships" r:id="rId1"/>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29150" y="0"/>
          <a:ext cx="1190625" cy="266700"/>
        </a:xfrm>
        <a:prstGeom prst="rect">
          <a:avLst/>
        </a:prstGeom>
        <a:noFill/>
        <a:ln w="9525">
          <a:solidFill>
            <a:srgbClr val="EAEAEA"/>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Metro">
      <a:fillStyleLst>
        <a:solidFill>
          <a:schemeClr val="phClr"/>
        </a:solidFill>
        <a:gradFill rotWithShape="1">
          <a:gsLst>
            <a:gs pos="0">
              <a:schemeClr val="phClr">
                <a:tint val="25000"/>
                <a:satMod val="125000"/>
              </a:schemeClr>
            </a:gs>
            <a:gs pos="40000">
              <a:schemeClr val="phClr">
                <a:tint val="55000"/>
                <a:satMod val="130000"/>
              </a:schemeClr>
            </a:gs>
            <a:gs pos="50000">
              <a:schemeClr val="phClr">
                <a:tint val="59000"/>
                <a:satMod val="130000"/>
              </a:schemeClr>
            </a:gs>
            <a:gs pos="65000">
              <a:schemeClr val="phClr">
                <a:tint val="55000"/>
                <a:satMod val="130000"/>
              </a:schemeClr>
            </a:gs>
            <a:gs pos="100000">
              <a:schemeClr val="phClr">
                <a:tint val="20000"/>
                <a:satMod val="125000"/>
              </a:schemeClr>
            </a:gs>
          </a:gsLst>
          <a:lin ang="5400000" scaled="0"/>
        </a:gradFill>
        <a:gradFill rotWithShape="1">
          <a:gsLst>
            <a:gs pos="0">
              <a:schemeClr val="phClr">
                <a:tint val="48000"/>
                <a:satMod val="138000"/>
              </a:schemeClr>
            </a:gs>
            <a:gs pos="25000">
              <a:schemeClr val="phClr">
                <a:tint val="85000"/>
              </a:schemeClr>
            </a:gs>
            <a:gs pos="40000">
              <a:schemeClr val="phClr">
                <a:tint val="92000"/>
              </a:schemeClr>
            </a:gs>
            <a:gs pos="50000">
              <a:schemeClr val="phClr">
                <a:tint val="93000"/>
              </a:schemeClr>
            </a:gs>
            <a:gs pos="60000">
              <a:schemeClr val="phClr">
                <a:tint val="92000"/>
              </a:schemeClr>
            </a:gs>
            <a:gs pos="75000">
              <a:schemeClr val="phClr">
                <a:tint val="83000"/>
                <a:satMod val="108000"/>
              </a:schemeClr>
            </a:gs>
            <a:gs pos="100000">
              <a:schemeClr val="phClr">
                <a:tint val="48000"/>
                <a:satMod val="150000"/>
              </a:schemeClr>
            </a:gs>
          </a:gsLst>
          <a:lin ang="5400000" scaled="0"/>
        </a:gradFill>
      </a:fillStyleLst>
      <a:lnStyleLst>
        <a:ln w="12000" cap="flat" cmpd="sng" algn="ctr">
          <a:solidFill>
            <a:schemeClr val="phClr"/>
          </a:solidFill>
          <a:prstDash val="solid"/>
        </a:ln>
        <a:ln w="19050" cap="flat" cmpd="sng" algn="ctr">
          <a:solidFill>
            <a:schemeClr val="phClr"/>
          </a:solidFill>
          <a:prstDash val="solid"/>
        </a:ln>
        <a:ln w="38100" cap="flat" cmpd="sng" algn="ctr">
          <a:solidFill>
            <a:schemeClr val="phClr"/>
          </a:solidFill>
          <a:prstDash val="solid"/>
        </a:ln>
      </a:lnStyleLst>
      <a:effectStyleLst>
        <a:effectStyle>
          <a:effectLst>
            <a:glow rad="63500">
              <a:schemeClr val="phClr">
                <a:alpha val="45000"/>
                <a:satMod val="120000"/>
              </a:schemeClr>
            </a:glow>
          </a:effectLst>
        </a:effectStyle>
        <a:effectStyle>
          <a:effectLst>
            <a:glow rad="63500">
              <a:schemeClr val="phClr">
                <a:alpha val="45000"/>
                <a:satMod val="120000"/>
              </a:schemeClr>
            </a:glow>
          </a:effectLst>
          <a:scene3d>
            <a:camera prst="orthographicFront" fov="0">
              <a:rot lat="0" lon="0" rev="0"/>
            </a:camera>
            <a:lightRig rig="brightRoom" dir="tl">
              <a:rot lat="0" lon="0" rev="8700000"/>
            </a:lightRig>
          </a:scene3d>
          <a:sp3d>
            <a:bevelT w="0" h="0"/>
            <a:contourClr>
              <a:schemeClr val="phClr">
                <a:tint val="70000"/>
              </a:schemeClr>
            </a:contourClr>
          </a:sp3d>
        </a:effectStyle>
        <a:effectStyle>
          <a:effectLst>
            <a:glow rad="101500">
              <a:schemeClr val="phClr">
                <a:alpha val="42000"/>
                <a:satMod val="120000"/>
              </a:schemeClr>
            </a:glow>
          </a:effectLst>
          <a:scene3d>
            <a:camera prst="orthographicFront" fov="0">
              <a:rot lat="0" lon="0" rev="0"/>
            </a:camera>
            <a:lightRig rig="glow" dir="t">
              <a:rot lat="0" lon="0" rev="4800000"/>
            </a:lightRig>
          </a:scene3d>
          <a:sp3d prstMaterial="powder">
            <a:bevelT w="50800" h="50800"/>
            <a:contourClr>
              <a:schemeClr val="phClr"/>
            </a:contourClr>
          </a:sp3d>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vertex42.com/calendars"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51"/>
  <sheetViews>
    <sheetView showGridLines="0" tabSelected="1" workbookViewId="0">
      <selection activeCell="Z28" sqref="Z28"/>
    </sheetView>
  </sheetViews>
  <sheetFormatPr defaultRowHeight="13.2" x14ac:dyDescent="0.25"/>
  <cols>
    <col min="2" max="8" width="3.44140625" customWidth="1"/>
    <col min="9" max="9" width="3.109375" customWidth="1"/>
    <col min="10" max="16" width="3.44140625" customWidth="1"/>
    <col min="17" max="17" width="3.109375" customWidth="1"/>
    <col min="18" max="24" width="3.44140625" customWidth="1"/>
    <col min="25" max="25" width="3" customWidth="1"/>
  </cols>
  <sheetData>
    <row r="1" spans="1:26" ht="23.25" customHeight="1" x14ac:dyDescent="0.25">
      <c r="A1" s="36" t="s">
        <v>0</v>
      </c>
      <c r="B1" s="36"/>
      <c r="C1" s="36"/>
      <c r="D1" s="36"/>
      <c r="E1" s="36"/>
      <c r="F1" s="36"/>
      <c r="G1" s="36"/>
      <c r="H1" s="36"/>
      <c r="I1" s="36"/>
      <c r="J1" s="36"/>
      <c r="K1" s="36"/>
      <c r="L1" s="36"/>
      <c r="M1" s="36"/>
      <c r="N1" s="36"/>
      <c r="O1" s="36"/>
      <c r="P1" s="36"/>
      <c r="Q1" s="1"/>
      <c r="R1" s="1"/>
      <c r="S1" s="1"/>
      <c r="T1" s="1"/>
      <c r="U1" s="1"/>
      <c r="V1" s="1"/>
      <c r="W1" s="1"/>
      <c r="X1" s="1"/>
    </row>
    <row r="2" spans="1:26" x14ac:dyDescent="0.25">
      <c r="A2" s="37" t="s">
        <v>1</v>
      </c>
      <c r="B2" s="37"/>
      <c r="C2" s="37"/>
      <c r="D2" s="37"/>
      <c r="E2" s="37"/>
      <c r="F2" s="37"/>
      <c r="G2" s="37"/>
      <c r="R2" s="38" t="s">
        <v>2</v>
      </c>
      <c r="S2" s="38"/>
      <c r="T2" s="38"/>
      <c r="U2" s="38"/>
      <c r="V2" s="38"/>
      <c r="W2" s="38"/>
      <c r="X2" s="38"/>
    </row>
    <row r="3" spans="1:26" x14ac:dyDescent="0.25">
      <c r="A3" s="2" t="s">
        <v>3</v>
      </c>
      <c r="B3" s="3"/>
      <c r="C3" s="39" t="s">
        <v>4</v>
      </c>
      <c r="D3" s="39"/>
      <c r="E3" s="39"/>
      <c r="F3" s="3"/>
      <c r="G3" s="3"/>
    </row>
    <row r="4" spans="1:26" x14ac:dyDescent="0.25">
      <c r="A4" s="4">
        <v>2017</v>
      </c>
      <c r="B4" s="3"/>
      <c r="C4" s="40">
        <v>1</v>
      </c>
      <c r="D4" s="41"/>
      <c r="E4" s="42"/>
      <c r="F4" s="3"/>
      <c r="G4" s="3"/>
    </row>
    <row r="5" spans="1:26" x14ac:dyDescent="0.25">
      <c r="A5" s="5" t="s">
        <v>5</v>
      </c>
      <c r="B5" s="3"/>
      <c r="C5" s="3"/>
      <c r="D5" s="3"/>
      <c r="E5" s="3"/>
      <c r="F5" s="3"/>
      <c r="G5" s="3"/>
    </row>
    <row r="6" spans="1:26" x14ac:dyDescent="0.25">
      <c r="A6" s="4">
        <v>1</v>
      </c>
      <c r="B6" s="6" t="s">
        <v>6</v>
      </c>
      <c r="C6" s="3"/>
      <c r="D6" s="3"/>
      <c r="E6" s="3"/>
      <c r="F6" s="3"/>
      <c r="G6" s="3"/>
      <c r="X6" s="7" t="s">
        <v>7</v>
      </c>
    </row>
    <row r="8" spans="1:26" ht="30.75" customHeight="1" x14ac:dyDescent="0.55000000000000004">
      <c r="B8" s="35">
        <f>IF($C$4=1,A4,A4&amp;"-"&amp;A4+1)</f>
        <v>2017</v>
      </c>
      <c r="C8" s="35"/>
      <c r="D8" s="35"/>
      <c r="E8" s="35"/>
      <c r="F8" s="35"/>
      <c r="G8" s="35"/>
      <c r="H8" s="35"/>
      <c r="I8" s="35"/>
      <c r="J8" s="35"/>
      <c r="K8" s="35"/>
      <c r="L8" s="35"/>
      <c r="M8" s="35"/>
      <c r="N8" s="35"/>
      <c r="O8" s="35"/>
      <c r="P8" s="35"/>
      <c r="Q8" s="35"/>
      <c r="R8" s="35"/>
      <c r="S8" s="35"/>
      <c r="T8" s="35"/>
      <c r="U8" s="35"/>
      <c r="V8" s="35"/>
      <c r="W8" s="35"/>
      <c r="X8" s="35"/>
    </row>
    <row r="9" spans="1:26" ht="15" x14ac:dyDescent="0.25">
      <c r="B9" s="43">
        <f>DATE($A$4,$C$4,1)</f>
        <v>42736</v>
      </c>
      <c r="C9" s="44"/>
      <c r="D9" s="44"/>
      <c r="E9" s="44"/>
      <c r="F9" s="44"/>
      <c r="G9" s="44"/>
      <c r="H9" s="45"/>
      <c r="J9" s="43">
        <f>DATE(YEAR(B9+35),MONTH(B9+35),1)</f>
        <v>42767</v>
      </c>
      <c r="K9" s="44"/>
      <c r="L9" s="44"/>
      <c r="M9" s="44"/>
      <c r="N9" s="44"/>
      <c r="O9" s="44"/>
      <c r="P9" s="45"/>
      <c r="R9" s="43">
        <f>DATE(YEAR(J9+35),MONTH(J9+35),1)</f>
        <v>42795</v>
      </c>
      <c r="S9" s="44"/>
      <c r="T9" s="44"/>
      <c r="U9" s="44"/>
      <c r="V9" s="44"/>
      <c r="W9" s="44"/>
      <c r="X9" s="45"/>
    </row>
    <row r="10" spans="1:26" x14ac:dyDescent="0.25">
      <c r="B10" s="8" t="str">
        <f>IF($A$6=2,"M","Su")</f>
        <v>Su</v>
      </c>
      <c r="C10" s="9" t="str">
        <f>IF($A$6=2,"Tu","M")</f>
        <v>M</v>
      </c>
      <c r="D10" s="9" t="str">
        <f>IF($A$6=2,"W","Tu")</f>
        <v>Tu</v>
      </c>
      <c r="E10" s="9" t="str">
        <f>IF($A$6=2,"Th","W")</f>
        <v>W</v>
      </c>
      <c r="F10" s="9" t="str">
        <f>IF($A$6=2,"F","Th")</f>
        <v>Th</v>
      </c>
      <c r="G10" s="9" t="str">
        <f>IF($A$6=2,"Sa","F")</f>
        <v>F</v>
      </c>
      <c r="H10" s="10" t="str">
        <f>IF($A$6=2,"Su","Sa")</f>
        <v>Sa</v>
      </c>
      <c r="J10" s="8" t="str">
        <f>IF($A$6=2,"M","Su")</f>
        <v>Su</v>
      </c>
      <c r="K10" s="9" t="str">
        <f>IF($A$6=2,"Tu","M")</f>
        <v>M</v>
      </c>
      <c r="L10" s="9" t="str">
        <f>IF($A$6=2,"W","Tu")</f>
        <v>Tu</v>
      </c>
      <c r="M10" s="9" t="str">
        <f>IF($A$6=2,"Th","W")</f>
        <v>W</v>
      </c>
      <c r="N10" s="9" t="str">
        <f>IF($A$6=2,"F","Th")</f>
        <v>Th</v>
      </c>
      <c r="O10" s="9" t="str">
        <f>IF($A$6=2,"Sa","F")</f>
        <v>F</v>
      </c>
      <c r="P10" s="10" t="str">
        <f>IF($A$6=2,"Su","Sa")</f>
        <v>Sa</v>
      </c>
      <c r="R10" s="8" t="str">
        <f>IF($A$6=2,"M","Su")</f>
        <v>Su</v>
      </c>
      <c r="S10" s="9" t="str">
        <f>IF($A$6=2,"Tu","M")</f>
        <v>M</v>
      </c>
      <c r="T10" s="9" t="str">
        <f>IF($A$6=2,"W","Tu")</f>
        <v>Tu</v>
      </c>
      <c r="U10" s="9" t="str">
        <f>IF($A$6=2,"Th","W")</f>
        <v>W</v>
      </c>
      <c r="V10" s="9" t="str">
        <f>IF($A$6=2,"F","Th")</f>
        <v>Th</v>
      </c>
      <c r="W10" s="9" t="str">
        <f>IF($A$6=2,"Sa","F")</f>
        <v>F</v>
      </c>
      <c r="X10" s="10" t="str">
        <f>IF($A$6=2,"Su","Sa")</f>
        <v>Sa</v>
      </c>
    </row>
    <row r="11" spans="1:26" x14ac:dyDescent="0.25">
      <c r="B11" s="11">
        <f t="shared" ref="B11:H16" si="0">IF(MONTH($B$9)&lt;&gt;MONTH($B$9-WEEKDAY($B$9,$A$6)+(ROW(B11)-ROW($B$11))*7+(COLUMN(B11)-COLUMN($B$11)+1)),"",$B$9-WEEKDAY($B$9,$A$6)+(ROW(B11)-ROW($B$11))*7+(COLUMN(B11)-COLUMN($B$11)+1))</f>
        <v>42736</v>
      </c>
      <c r="C11" s="28">
        <f t="shared" si="0"/>
        <v>42737</v>
      </c>
      <c r="D11" s="30">
        <f t="shared" si="0"/>
        <v>42738</v>
      </c>
      <c r="E11" s="11">
        <f t="shared" si="0"/>
        <v>42739</v>
      </c>
      <c r="F11" s="14">
        <f t="shared" si="0"/>
        <v>42740</v>
      </c>
      <c r="G11" s="14">
        <f t="shared" si="0"/>
        <v>42741</v>
      </c>
      <c r="H11" s="11">
        <f t="shared" si="0"/>
        <v>42742</v>
      </c>
      <c r="J11" s="11" t="str">
        <f t="shared" ref="J11:P16" si="1">IF(MONTH($J$9)&lt;&gt;MONTH($J$9-WEEKDAY($J$9,$A$6)+(ROW(J11)-ROW($J$11))*7+(COLUMN(J11)-COLUMN($J$11)+1)),"",$J$9-WEEKDAY($J$9,$A$6)+(ROW(J11)-ROW($J$11))*7+(COLUMN(J11)-COLUMN($J$11)+1))</f>
        <v/>
      </c>
      <c r="K11" s="14" t="str">
        <f t="shared" si="1"/>
        <v/>
      </c>
      <c r="L11" s="14" t="str">
        <f t="shared" si="1"/>
        <v/>
      </c>
      <c r="M11" s="29">
        <f t="shared" si="1"/>
        <v>42767</v>
      </c>
      <c r="N11" s="14">
        <f t="shared" si="1"/>
        <v>42768</v>
      </c>
      <c r="O11" s="14">
        <f t="shared" si="1"/>
        <v>42769</v>
      </c>
      <c r="P11" s="14">
        <f t="shared" si="1"/>
        <v>42770</v>
      </c>
      <c r="R11" s="11" t="str">
        <f t="shared" ref="R11:X16" si="2">IF(MONTH($R$9)&lt;&gt;MONTH($R$9-WEEKDAY($R$9,$A$6)+(ROW(R11)-ROW($R$11))*7+(COLUMN(R11)-COLUMN($R$11)+1)),"",$R$9-WEEKDAY($R$9,$A$6)+(ROW(R11)-ROW($R$11))*7+(COLUMN(R11)-COLUMN($R$11)+1))</f>
        <v/>
      </c>
      <c r="S11" s="14" t="str">
        <f t="shared" si="2"/>
        <v/>
      </c>
      <c r="T11" s="14" t="str">
        <f t="shared" si="2"/>
        <v/>
      </c>
      <c r="U11" s="29">
        <f t="shared" si="2"/>
        <v>42795</v>
      </c>
      <c r="V11" s="14">
        <f t="shared" si="2"/>
        <v>42796</v>
      </c>
      <c r="W11" s="14">
        <f t="shared" si="2"/>
        <v>42797</v>
      </c>
      <c r="X11" s="14">
        <f t="shared" si="2"/>
        <v>42798</v>
      </c>
    </row>
    <row r="12" spans="1:26" x14ac:dyDescent="0.25">
      <c r="B12" s="11">
        <f t="shared" si="0"/>
        <v>42743</v>
      </c>
      <c r="C12" s="14">
        <f t="shared" si="0"/>
        <v>42744</v>
      </c>
      <c r="D12" s="14">
        <f t="shared" si="0"/>
        <v>42745</v>
      </c>
      <c r="E12" s="14">
        <f t="shared" si="0"/>
        <v>42746</v>
      </c>
      <c r="F12" s="14">
        <f t="shared" si="0"/>
        <v>42747</v>
      </c>
      <c r="G12" s="29">
        <f t="shared" si="0"/>
        <v>42748</v>
      </c>
      <c r="H12" s="14">
        <f t="shared" si="0"/>
        <v>42749</v>
      </c>
      <c r="J12" s="11">
        <f t="shared" si="1"/>
        <v>42771</v>
      </c>
      <c r="K12" s="30">
        <f t="shared" si="1"/>
        <v>42772</v>
      </c>
      <c r="L12" s="14">
        <f t="shared" si="1"/>
        <v>42773</v>
      </c>
      <c r="M12" s="14">
        <f t="shared" si="1"/>
        <v>42774</v>
      </c>
      <c r="N12" s="14">
        <f t="shared" si="1"/>
        <v>42775</v>
      </c>
      <c r="O12" s="14">
        <f t="shared" si="1"/>
        <v>42776</v>
      </c>
      <c r="P12" s="14">
        <f t="shared" si="1"/>
        <v>42777</v>
      </c>
      <c r="R12" s="11">
        <f t="shared" si="2"/>
        <v>42799</v>
      </c>
      <c r="S12" s="30">
        <f t="shared" si="2"/>
        <v>42800</v>
      </c>
      <c r="T12" s="14">
        <f t="shared" si="2"/>
        <v>42801</v>
      </c>
      <c r="U12" s="14">
        <f t="shared" si="2"/>
        <v>42802</v>
      </c>
      <c r="V12" s="14">
        <f t="shared" si="2"/>
        <v>42803</v>
      </c>
      <c r="W12" s="14">
        <f t="shared" si="2"/>
        <v>42804</v>
      </c>
      <c r="X12" s="14">
        <f t="shared" si="2"/>
        <v>42805</v>
      </c>
    </row>
    <row r="13" spans="1:26" x14ac:dyDescent="0.25">
      <c r="B13" s="11">
        <f t="shared" si="0"/>
        <v>42750</v>
      </c>
      <c r="C13" s="28">
        <f t="shared" si="0"/>
        <v>42751</v>
      </c>
      <c r="D13" s="14">
        <f t="shared" si="0"/>
        <v>42752</v>
      </c>
      <c r="E13" s="14">
        <f t="shared" si="0"/>
        <v>42753</v>
      </c>
      <c r="F13" s="14">
        <f t="shared" si="0"/>
        <v>42754</v>
      </c>
      <c r="G13" s="30">
        <f t="shared" si="0"/>
        <v>42755</v>
      </c>
      <c r="H13" s="11">
        <f t="shared" si="0"/>
        <v>42756</v>
      </c>
      <c r="J13" s="11">
        <f t="shared" si="1"/>
        <v>42778</v>
      </c>
      <c r="K13" s="14">
        <f t="shared" si="1"/>
        <v>42779</v>
      </c>
      <c r="L13" s="14">
        <f t="shared" si="1"/>
        <v>42780</v>
      </c>
      <c r="M13" s="14">
        <f t="shared" si="1"/>
        <v>42781</v>
      </c>
      <c r="N13" s="32">
        <f t="shared" si="1"/>
        <v>42782</v>
      </c>
      <c r="O13" s="14">
        <f t="shared" si="1"/>
        <v>42783</v>
      </c>
      <c r="P13" s="14">
        <f t="shared" si="1"/>
        <v>42784</v>
      </c>
      <c r="R13" s="11">
        <f t="shared" si="2"/>
        <v>42806</v>
      </c>
      <c r="S13" s="14">
        <f t="shared" si="2"/>
        <v>42807</v>
      </c>
      <c r="T13" s="14">
        <f t="shared" si="2"/>
        <v>42808</v>
      </c>
      <c r="U13" s="14">
        <f t="shared" si="2"/>
        <v>42809</v>
      </c>
      <c r="V13" s="29">
        <f t="shared" si="2"/>
        <v>42810</v>
      </c>
      <c r="W13" s="14">
        <f t="shared" si="2"/>
        <v>42811</v>
      </c>
      <c r="X13" s="14">
        <f t="shared" si="2"/>
        <v>42812</v>
      </c>
      <c r="Z13" s="16"/>
    </row>
    <row r="14" spans="1:26" x14ac:dyDescent="0.25">
      <c r="B14" s="11">
        <f t="shared" si="0"/>
        <v>42757</v>
      </c>
      <c r="C14" s="14">
        <f t="shared" si="0"/>
        <v>42758</v>
      </c>
      <c r="D14" s="14">
        <f t="shared" si="0"/>
        <v>42759</v>
      </c>
      <c r="E14" s="14">
        <f t="shared" si="0"/>
        <v>42760</v>
      </c>
      <c r="F14" s="14">
        <f t="shared" si="0"/>
        <v>42761</v>
      </c>
      <c r="G14" s="14">
        <f t="shared" si="0"/>
        <v>42762</v>
      </c>
      <c r="H14" s="11">
        <f t="shared" si="0"/>
        <v>42763</v>
      </c>
      <c r="J14" s="11">
        <f t="shared" si="1"/>
        <v>42785</v>
      </c>
      <c r="K14" s="28">
        <f t="shared" si="1"/>
        <v>42786</v>
      </c>
      <c r="L14" s="14">
        <f t="shared" si="1"/>
        <v>42787</v>
      </c>
      <c r="M14" s="14">
        <f t="shared" si="1"/>
        <v>42788</v>
      </c>
      <c r="N14" s="14">
        <f t="shared" si="1"/>
        <v>42789</v>
      </c>
      <c r="O14" s="14">
        <f t="shared" si="1"/>
        <v>42790</v>
      </c>
      <c r="P14" s="14">
        <f t="shared" si="1"/>
        <v>42791</v>
      </c>
      <c r="R14" s="11">
        <f t="shared" si="2"/>
        <v>42813</v>
      </c>
      <c r="S14" s="14">
        <f t="shared" si="2"/>
        <v>42814</v>
      </c>
      <c r="T14" s="30">
        <f t="shared" si="2"/>
        <v>42815</v>
      </c>
      <c r="U14" s="14">
        <f t="shared" si="2"/>
        <v>42816</v>
      </c>
      <c r="V14" s="14">
        <f t="shared" si="2"/>
        <v>42817</v>
      </c>
      <c r="W14" s="14">
        <f t="shared" si="2"/>
        <v>42818</v>
      </c>
      <c r="X14" s="14">
        <f t="shared" si="2"/>
        <v>42819</v>
      </c>
    </row>
    <row r="15" spans="1:26" x14ac:dyDescent="0.25">
      <c r="B15" s="11">
        <f t="shared" si="0"/>
        <v>42764</v>
      </c>
      <c r="C15" s="14">
        <f t="shared" si="0"/>
        <v>42765</v>
      </c>
      <c r="D15" s="14">
        <f t="shared" si="0"/>
        <v>42766</v>
      </c>
      <c r="E15" s="14" t="str">
        <f t="shared" si="0"/>
        <v/>
      </c>
      <c r="F15" s="14" t="str">
        <f t="shared" si="0"/>
        <v/>
      </c>
      <c r="G15" s="14" t="str">
        <f t="shared" si="0"/>
        <v/>
      </c>
      <c r="H15" s="11" t="str">
        <f t="shared" si="0"/>
        <v/>
      </c>
      <c r="J15" s="11">
        <f t="shared" si="1"/>
        <v>42792</v>
      </c>
      <c r="K15" s="11">
        <f t="shared" si="1"/>
        <v>42793</v>
      </c>
      <c r="L15" s="14">
        <f t="shared" si="1"/>
        <v>42794</v>
      </c>
      <c r="M15" s="11" t="str">
        <f t="shared" si="1"/>
        <v/>
      </c>
      <c r="N15" s="11" t="str">
        <f t="shared" si="1"/>
        <v/>
      </c>
      <c r="O15" s="15" t="str">
        <f t="shared" si="1"/>
        <v/>
      </c>
      <c r="P15" s="11" t="str">
        <f t="shared" si="1"/>
        <v/>
      </c>
      <c r="R15" s="11">
        <f t="shared" si="2"/>
        <v>42820</v>
      </c>
      <c r="S15" s="14">
        <f t="shared" si="2"/>
        <v>42821</v>
      </c>
      <c r="T15" s="14">
        <f t="shared" si="2"/>
        <v>42822</v>
      </c>
      <c r="U15" s="11">
        <f t="shared" si="2"/>
        <v>42823</v>
      </c>
      <c r="V15" s="14">
        <f t="shared" si="2"/>
        <v>42824</v>
      </c>
      <c r="W15" s="29">
        <f t="shared" si="2"/>
        <v>42825</v>
      </c>
      <c r="X15" s="11" t="str">
        <f t="shared" si="2"/>
        <v/>
      </c>
    </row>
    <row r="16" spans="1:26" x14ac:dyDescent="0.25">
      <c r="B16" s="11" t="str">
        <f t="shared" si="0"/>
        <v/>
      </c>
      <c r="C16" s="11" t="str">
        <f t="shared" si="0"/>
        <v/>
      </c>
      <c r="D16" s="11" t="str">
        <f t="shared" si="0"/>
        <v/>
      </c>
      <c r="E16" s="11" t="str">
        <f t="shared" si="0"/>
        <v/>
      </c>
      <c r="F16" s="11" t="str">
        <f t="shared" si="0"/>
        <v/>
      </c>
      <c r="G16" s="11" t="str">
        <f t="shared" si="0"/>
        <v/>
      </c>
      <c r="H16" s="11" t="str">
        <f t="shared" si="0"/>
        <v/>
      </c>
      <c r="J16" s="11" t="str">
        <f t="shared" si="1"/>
        <v/>
      </c>
      <c r="K16" s="11" t="str">
        <f t="shared" si="1"/>
        <v/>
      </c>
      <c r="L16" s="11" t="str">
        <f t="shared" si="1"/>
        <v/>
      </c>
      <c r="M16" s="11" t="str">
        <f t="shared" si="1"/>
        <v/>
      </c>
      <c r="N16" s="11" t="str">
        <f t="shared" si="1"/>
        <v/>
      </c>
      <c r="O16" s="11" t="str">
        <f t="shared" si="1"/>
        <v/>
      </c>
      <c r="P16" s="11" t="str">
        <f t="shared" si="1"/>
        <v/>
      </c>
      <c r="R16" s="11" t="str">
        <f t="shared" si="2"/>
        <v/>
      </c>
      <c r="S16" s="11" t="str">
        <f t="shared" si="2"/>
        <v/>
      </c>
      <c r="T16" s="11" t="str">
        <f t="shared" si="2"/>
        <v/>
      </c>
      <c r="U16" s="11" t="str">
        <f t="shared" si="2"/>
        <v/>
      </c>
      <c r="V16" s="11" t="str">
        <f t="shared" si="2"/>
        <v/>
      </c>
      <c r="W16" s="11" t="str">
        <f t="shared" si="2"/>
        <v/>
      </c>
      <c r="X16" s="11" t="str">
        <f t="shared" si="2"/>
        <v/>
      </c>
    </row>
    <row r="17" spans="2:24" ht="9" customHeight="1" x14ac:dyDescent="0.25"/>
    <row r="18" spans="2:24" ht="15" x14ac:dyDescent="0.25">
      <c r="B18" s="43">
        <f>DATE(YEAR(R9+35),MONTH(R9+35),1)</f>
        <v>42826</v>
      </c>
      <c r="C18" s="44"/>
      <c r="D18" s="44"/>
      <c r="E18" s="44"/>
      <c r="F18" s="44"/>
      <c r="G18" s="44"/>
      <c r="H18" s="45"/>
      <c r="J18" s="43">
        <f>DATE(YEAR(B18+35),MONTH(B18+35),1)</f>
        <v>42856</v>
      </c>
      <c r="K18" s="44"/>
      <c r="L18" s="44"/>
      <c r="M18" s="44"/>
      <c r="N18" s="44"/>
      <c r="O18" s="44"/>
      <c r="P18" s="45"/>
      <c r="R18" s="43">
        <f>DATE(YEAR(J18+35),MONTH(J18+35),1)</f>
        <v>42887</v>
      </c>
      <c r="S18" s="44"/>
      <c r="T18" s="44"/>
      <c r="U18" s="44"/>
      <c r="V18" s="44"/>
      <c r="W18" s="44"/>
      <c r="X18" s="45"/>
    </row>
    <row r="19" spans="2:24" x14ac:dyDescent="0.25">
      <c r="B19" s="8" t="str">
        <f>IF($A$6=2,"M","Su")</f>
        <v>Su</v>
      </c>
      <c r="C19" s="9" t="str">
        <f>IF($A$6=2,"Tu","M")</f>
        <v>M</v>
      </c>
      <c r="D19" s="9" t="str">
        <f>IF($A$6=2,"W","Tu")</f>
        <v>Tu</v>
      </c>
      <c r="E19" s="9" t="str">
        <f>IF($A$6=2,"Th","W")</f>
        <v>W</v>
      </c>
      <c r="F19" s="9" t="str">
        <f>IF($A$6=2,"F","Th")</f>
        <v>Th</v>
      </c>
      <c r="G19" s="9" t="str">
        <f>IF($A$6=2,"Sa","F")</f>
        <v>F</v>
      </c>
      <c r="H19" s="10" t="str">
        <f>IF($A$6=2,"Su","Sa")</f>
        <v>Sa</v>
      </c>
      <c r="J19" s="8" t="str">
        <f>IF($A$6=2,"M","Su")</f>
        <v>Su</v>
      </c>
      <c r="K19" s="9" t="str">
        <f>IF($A$6=2,"Tu","M")</f>
        <v>M</v>
      </c>
      <c r="L19" s="9" t="str">
        <f>IF($A$6=2,"W","Tu")</f>
        <v>Tu</v>
      </c>
      <c r="M19" s="9" t="str">
        <f>IF($A$6=2,"Th","W")</f>
        <v>W</v>
      </c>
      <c r="N19" s="9" t="str">
        <f>IF($A$6=2,"F","Th")</f>
        <v>Th</v>
      </c>
      <c r="O19" s="9" t="str">
        <f>IF($A$6=2,"Sa","F")</f>
        <v>F</v>
      </c>
      <c r="P19" s="10" t="str">
        <f>IF($A$6=2,"Su","Sa")</f>
        <v>Sa</v>
      </c>
      <c r="R19" s="8" t="str">
        <f>IF($A$6=2,"M","Su")</f>
        <v>Su</v>
      </c>
      <c r="S19" s="9" t="str">
        <f>IF($A$6=2,"Tu","M")</f>
        <v>M</v>
      </c>
      <c r="T19" s="9" t="str">
        <f>IF($A$6=2,"W","Tu")</f>
        <v>Tu</v>
      </c>
      <c r="U19" s="9" t="str">
        <f>IF($A$6=2,"Th","W")</f>
        <v>W</v>
      </c>
      <c r="V19" s="9" t="str">
        <f>IF($A$6=2,"F","Th")</f>
        <v>Th</v>
      </c>
      <c r="W19" s="9" t="str">
        <f>IF($A$6=2,"Sa","F")</f>
        <v>F</v>
      </c>
      <c r="X19" s="10" t="str">
        <f>IF($A$6=2,"Su","Sa")</f>
        <v>Sa</v>
      </c>
    </row>
    <row r="20" spans="2:24" x14ac:dyDescent="0.25">
      <c r="B20" s="11" t="str">
        <f t="shared" ref="B20:H25" si="3">IF(MONTH($B$18)&lt;&gt;MONTH($B$18-WEEKDAY($B$18,$A$6)+(ROW(B20)-ROW($B$20))*7+(COLUMN(B20)-COLUMN($B$20)+1)),"",$B$18-WEEKDAY($B$18,$A$6)+(ROW(B20)-ROW($B$20))*7+(COLUMN(B20)-COLUMN($B$20)+1))</f>
        <v/>
      </c>
      <c r="C20" s="13" t="str">
        <f t="shared" si="3"/>
        <v/>
      </c>
      <c r="D20" s="15" t="str">
        <f t="shared" si="3"/>
        <v/>
      </c>
      <c r="E20" s="14" t="str">
        <f t="shared" si="3"/>
        <v/>
      </c>
      <c r="F20" s="14" t="str">
        <f t="shared" si="3"/>
        <v/>
      </c>
      <c r="G20" s="14" t="str">
        <f t="shared" si="3"/>
        <v/>
      </c>
      <c r="H20" s="14">
        <f t="shared" si="3"/>
        <v>42826</v>
      </c>
      <c r="J20" s="11" t="str">
        <f t="shared" ref="J20:P25" si="4">IF(MONTH($J$18)&lt;&gt;MONTH($J$18-WEEKDAY($J$18,$A$6)+(ROW(J20)-ROW($J$20))*7+(COLUMN(J20)-COLUMN($J$20)+1)),"",$J$18-WEEKDAY($J$18,$A$6)+(ROW(J20)-ROW($J$20))*7+(COLUMN(J20)-COLUMN($J$20)+1))</f>
        <v/>
      </c>
      <c r="K20" s="29">
        <f t="shared" si="4"/>
        <v>42856</v>
      </c>
      <c r="L20" s="14">
        <f t="shared" si="4"/>
        <v>42857</v>
      </c>
      <c r="M20" s="14">
        <f t="shared" si="4"/>
        <v>42858</v>
      </c>
      <c r="N20" s="30">
        <f t="shared" si="4"/>
        <v>42859</v>
      </c>
      <c r="O20" s="14">
        <f t="shared" si="4"/>
        <v>42860</v>
      </c>
      <c r="P20" s="11">
        <f t="shared" si="4"/>
        <v>42861</v>
      </c>
      <c r="R20" s="11" t="str">
        <f t="shared" ref="R20:X25" si="5">IF(MONTH($R$18)&lt;&gt;MONTH($R$18-WEEKDAY($R$18,$A$6)+(ROW(R20)-ROW($R$20))*7+(COLUMN(R20)-COLUMN($R$20)+1)),"",$R$18-WEEKDAY($R$18,$A$6)+(ROW(R20)-ROW($R$20))*7+(COLUMN(R20)-COLUMN($R$20)+1))</f>
        <v/>
      </c>
      <c r="S20" s="14" t="str">
        <f t="shared" si="5"/>
        <v/>
      </c>
      <c r="T20" s="14" t="str">
        <f t="shared" si="5"/>
        <v/>
      </c>
      <c r="U20" s="14" t="str">
        <f t="shared" si="5"/>
        <v/>
      </c>
      <c r="V20" s="29">
        <f t="shared" si="5"/>
        <v>42887</v>
      </c>
      <c r="W20" s="14">
        <f t="shared" si="5"/>
        <v>42888</v>
      </c>
      <c r="X20" s="14">
        <f t="shared" si="5"/>
        <v>42889</v>
      </c>
    </row>
    <row r="21" spans="2:24" x14ac:dyDescent="0.25">
      <c r="B21" s="11">
        <f t="shared" si="3"/>
        <v>42827</v>
      </c>
      <c r="C21" s="14">
        <f t="shared" si="3"/>
        <v>42828</v>
      </c>
      <c r="D21" s="30">
        <f t="shared" si="3"/>
        <v>42829</v>
      </c>
      <c r="E21" s="14">
        <f t="shared" si="3"/>
        <v>42830</v>
      </c>
      <c r="F21" s="14">
        <f t="shared" si="3"/>
        <v>42831</v>
      </c>
      <c r="G21" s="14">
        <f t="shared" si="3"/>
        <v>42832</v>
      </c>
      <c r="H21" s="14">
        <f t="shared" si="3"/>
        <v>42833</v>
      </c>
      <c r="J21" s="11">
        <f t="shared" si="4"/>
        <v>42862</v>
      </c>
      <c r="K21" s="14">
        <f t="shared" si="4"/>
        <v>42863</v>
      </c>
      <c r="L21" s="14">
        <f t="shared" si="4"/>
        <v>42864</v>
      </c>
      <c r="M21" s="14">
        <f t="shared" si="4"/>
        <v>42865</v>
      </c>
      <c r="N21" s="14">
        <f t="shared" si="4"/>
        <v>42866</v>
      </c>
      <c r="O21" s="14">
        <f t="shared" si="4"/>
        <v>42867</v>
      </c>
      <c r="P21" s="14">
        <f t="shared" si="4"/>
        <v>42868</v>
      </c>
      <c r="R21" s="11">
        <f t="shared" si="5"/>
        <v>42890</v>
      </c>
      <c r="S21" s="28">
        <f t="shared" si="5"/>
        <v>42891</v>
      </c>
      <c r="T21" s="30">
        <f t="shared" si="5"/>
        <v>42892</v>
      </c>
      <c r="U21" s="14">
        <f t="shared" si="5"/>
        <v>42893</v>
      </c>
      <c r="V21" s="14">
        <f t="shared" si="5"/>
        <v>42894</v>
      </c>
      <c r="W21" s="14">
        <f t="shared" si="5"/>
        <v>42895</v>
      </c>
      <c r="X21" s="14">
        <f t="shared" si="5"/>
        <v>42896</v>
      </c>
    </row>
    <row r="22" spans="2:24" x14ac:dyDescent="0.25">
      <c r="B22" s="11">
        <f t="shared" si="3"/>
        <v>42834</v>
      </c>
      <c r="C22" s="14">
        <f t="shared" si="3"/>
        <v>42835</v>
      </c>
      <c r="D22" s="14">
        <f t="shared" si="3"/>
        <v>42836</v>
      </c>
      <c r="E22" s="14">
        <f t="shared" si="3"/>
        <v>42837</v>
      </c>
      <c r="F22" s="14">
        <f t="shared" si="3"/>
        <v>42838</v>
      </c>
      <c r="G22" s="29">
        <f t="shared" si="3"/>
        <v>42839</v>
      </c>
      <c r="H22" s="14">
        <f t="shared" si="3"/>
        <v>42840</v>
      </c>
      <c r="J22" s="11">
        <f t="shared" si="4"/>
        <v>42869</v>
      </c>
      <c r="K22" s="14">
        <f t="shared" si="4"/>
        <v>42870</v>
      </c>
      <c r="L22" s="29">
        <f t="shared" si="4"/>
        <v>42871</v>
      </c>
      <c r="M22" s="14">
        <f t="shared" si="4"/>
        <v>42872</v>
      </c>
      <c r="N22" s="14">
        <f t="shared" si="4"/>
        <v>42873</v>
      </c>
      <c r="O22" s="30">
        <f t="shared" si="4"/>
        <v>42874</v>
      </c>
      <c r="P22" s="14">
        <f t="shared" si="4"/>
        <v>42875</v>
      </c>
      <c r="R22" s="11">
        <f t="shared" si="5"/>
        <v>42897</v>
      </c>
      <c r="S22" s="14">
        <f t="shared" si="5"/>
        <v>42898</v>
      </c>
      <c r="T22" s="14">
        <f t="shared" si="5"/>
        <v>42899</v>
      </c>
      <c r="U22" s="14">
        <f t="shared" si="5"/>
        <v>42900</v>
      </c>
      <c r="V22" s="14">
        <f t="shared" si="5"/>
        <v>42901</v>
      </c>
      <c r="W22" s="29">
        <f t="shared" si="5"/>
        <v>42902</v>
      </c>
      <c r="X22" s="14">
        <f t="shared" si="5"/>
        <v>42903</v>
      </c>
    </row>
    <row r="23" spans="2:24" x14ac:dyDescent="0.25">
      <c r="B23" s="11">
        <f t="shared" si="3"/>
        <v>42841</v>
      </c>
      <c r="C23" s="14">
        <f t="shared" si="3"/>
        <v>42842</v>
      </c>
      <c r="D23" s="30">
        <f t="shared" si="3"/>
        <v>42843</v>
      </c>
      <c r="E23" s="14">
        <f t="shared" si="3"/>
        <v>42844</v>
      </c>
      <c r="F23" s="14">
        <f t="shared" si="3"/>
        <v>42845</v>
      </c>
      <c r="G23" s="14">
        <f t="shared" si="3"/>
        <v>42846</v>
      </c>
      <c r="H23" s="14">
        <f t="shared" si="3"/>
        <v>42847</v>
      </c>
      <c r="J23" s="11">
        <f t="shared" si="4"/>
        <v>42876</v>
      </c>
      <c r="K23" s="14">
        <f t="shared" si="4"/>
        <v>42877</v>
      </c>
      <c r="L23" s="14">
        <f t="shared" si="4"/>
        <v>42878</v>
      </c>
      <c r="M23" s="14">
        <f t="shared" si="4"/>
        <v>42879</v>
      </c>
      <c r="N23" s="14">
        <f t="shared" si="4"/>
        <v>42880</v>
      </c>
      <c r="O23" s="14">
        <f t="shared" si="4"/>
        <v>42881</v>
      </c>
      <c r="P23" s="14">
        <f t="shared" si="4"/>
        <v>42882</v>
      </c>
      <c r="R23" s="11">
        <f t="shared" si="5"/>
        <v>42904</v>
      </c>
      <c r="S23" s="14">
        <f t="shared" si="5"/>
        <v>42905</v>
      </c>
      <c r="T23" s="30">
        <f t="shared" si="5"/>
        <v>42906</v>
      </c>
      <c r="U23" s="14">
        <f t="shared" si="5"/>
        <v>42907</v>
      </c>
      <c r="V23" s="14">
        <f t="shared" si="5"/>
        <v>42908</v>
      </c>
      <c r="W23" s="14">
        <f t="shared" si="5"/>
        <v>42909</v>
      </c>
      <c r="X23" s="14">
        <f t="shared" si="5"/>
        <v>42910</v>
      </c>
    </row>
    <row r="24" spans="2:24" x14ac:dyDescent="0.25">
      <c r="B24" s="11">
        <f t="shared" si="3"/>
        <v>42848</v>
      </c>
      <c r="C24" s="28">
        <f t="shared" si="3"/>
        <v>42849</v>
      </c>
      <c r="D24" s="14">
        <f t="shared" si="3"/>
        <v>42850</v>
      </c>
      <c r="E24" s="11">
        <f t="shared" si="3"/>
        <v>42851</v>
      </c>
      <c r="F24" s="11">
        <f t="shared" si="3"/>
        <v>42852</v>
      </c>
      <c r="G24" s="14">
        <f t="shared" si="3"/>
        <v>42853</v>
      </c>
      <c r="H24" s="11">
        <f t="shared" si="3"/>
        <v>42854</v>
      </c>
      <c r="J24" s="11">
        <f t="shared" si="4"/>
        <v>42883</v>
      </c>
      <c r="K24" s="28">
        <f t="shared" si="4"/>
        <v>42884</v>
      </c>
      <c r="L24" s="14">
        <f t="shared" si="4"/>
        <v>42885</v>
      </c>
      <c r="M24" s="14">
        <f t="shared" si="4"/>
        <v>42886</v>
      </c>
      <c r="N24" s="14" t="str">
        <f t="shared" si="4"/>
        <v/>
      </c>
      <c r="O24" s="14" t="str">
        <f t="shared" si="4"/>
        <v/>
      </c>
      <c r="P24" s="14" t="str">
        <f t="shared" si="4"/>
        <v/>
      </c>
      <c r="R24" s="11">
        <f t="shared" si="5"/>
        <v>42911</v>
      </c>
      <c r="S24" s="11">
        <f t="shared" si="5"/>
        <v>42912</v>
      </c>
      <c r="T24" s="11">
        <f t="shared" si="5"/>
        <v>42913</v>
      </c>
      <c r="U24" s="11">
        <f t="shared" si="5"/>
        <v>42914</v>
      </c>
      <c r="V24" s="11">
        <f t="shared" si="5"/>
        <v>42915</v>
      </c>
      <c r="W24" s="29">
        <f t="shared" si="5"/>
        <v>42916</v>
      </c>
      <c r="X24" s="11" t="str">
        <f t="shared" si="5"/>
        <v/>
      </c>
    </row>
    <row r="25" spans="2:24" x14ac:dyDescent="0.25">
      <c r="B25" s="11">
        <f t="shared" si="3"/>
        <v>42855</v>
      </c>
      <c r="C25" s="11" t="str">
        <f t="shared" si="3"/>
        <v/>
      </c>
      <c r="D25" s="11" t="str">
        <f t="shared" si="3"/>
        <v/>
      </c>
      <c r="E25" s="11" t="str">
        <f t="shared" si="3"/>
        <v/>
      </c>
      <c r="F25" s="11" t="str">
        <f t="shared" si="3"/>
        <v/>
      </c>
      <c r="G25" s="11" t="str">
        <f t="shared" si="3"/>
        <v/>
      </c>
      <c r="H25" s="11" t="str">
        <f t="shared" si="3"/>
        <v/>
      </c>
      <c r="J25" s="11" t="str">
        <f t="shared" si="4"/>
        <v/>
      </c>
      <c r="K25" s="11" t="str">
        <f t="shared" si="4"/>
        <v/>
      </c>
      <c r="L25" s="11" t="str">
        <f t="shared" si="4"/>
        <v/>
      </c>
      <c r="M25" s="11" t="str">
        <f t="shared" si="4"/>
        <v/>
      </c>
      <c r="N25" s="11" t="str">
        <f t="shared" si="4"/>
        <v/>
      </c>
      <c r="O25" s="11" t="str">
        <f t="shared" si="4"/>
        <v/>
      </c>
      <c r="P25" s="11" t="str">
        <f t="shared" si="4"/>
        <v/>
      </c>
      <c r="R25" s="11" t="str">
        <f t="shared" si="5"/>
        <v/>
      </c>
      <c r="S25" s="11" t="str">
        <f t="shared" si="5"/>
        <v/>
      </c>
      <c r="T25" s="11" t="str">
        <f t="shared" si="5"/>
        <v/>
      </c>
      <c r="U25" s="11" t="str">
        <f t="shared" si="5"/>
        <v/>
      </c>
      <c r="V25" s="11" t="str">
        <f t="shared" si="5"/>
        <v/>
      </c>
      <c r="W25" s="11" t="str">
        <f t="shared" si="5"/>
        <v/>
      </c>
      <c r="X25" s="11" t="str">
        <f t="shared" si="5"/>
        <v/>
      </c>
    </row>
    <row r="26" spans="2:24" ht="9" customHeight="1" x14ac:dyDescent="0.25"/>
    <row r="27" spans="2:24" ht="15" x14ac:dyDescent="0.25">
      <c r="B27" s="43">
        <f>DATE(YEAR(R18+35),MONTH(R18+35),1)</f>
        <v>42917</v>
      </c>
      <c r="C27" s="44"/>
      <c r="D27" s="44"/>
      <c r="E27" s="44"/>
      <c r="F27" s="44"/>
      <c r="G27" s="44"/>
      <c r="H27" s="45"/>
      <c r="J27" s="43">
        <f>DATE(YEAR(B27+35),MONTH(B27+35),1)</f>
        <v>42948</v>
      </c>
      <c r="K27" s="44"/>
      <c r="L27" s="44"/>
      <c r="M27" s="44"/>
      <c r="N27" s="44"/>
      <c r="O27" s="44"/>
      <c r="P27" s="45"/>
      <c r="R27" s="43">
        <f>DATE(YEAR(J27+35),MONTH(J27+35),1)</f>
        <v>42979</v>
      </c>
      <c r="S27" s="44"/>
      <c r="T27" s="44"/>
      <c r="U27" s="44"/>
      <c r="V27" s="44"/>
      <c r="W27" s="44"/>
      <c r="X27" s="45"/>
    </row>
    <row r="28" spans="2:24" x14ac:dyDescent="0.25">
      <c r="B28" s="8" t="str">
        <f>IF($A$6=2,"M","Su")</f>
        <v>Su</v>
      </c>
      <c r="C28" s="9" t="str">
        <f>IF($A$6=2,"Tu","M")</f>
        <v>M</v>
      </c>
      <c r="D28" s="9" t="str">
        <f>IF($A$6=2,"W","Tu")</f>
        <v>Tu</v>
      </c>
      <c r="E28" s="9" t="str">
        <f>IF($A$6=2,"Th","W")</f>
        <v>W</v>
      </c>
      <c r="F28" s="9" t="str">
        <f>IF($A$6=2,"F","Th")</f>
        <v>Th</v>
      </c>
      <c r="G28" s="9" t="str">
        <f>IF($A$6=2,"Sa","F")</f>
        <v>F</v>
      </c>
      <c r="H28" s="10" t="str">
        <f>IF($A$6=2,"Su","Sa")</f>
        <v>Sa</v>
      </c>
      <c r="J28" s="8" t="str">
        <f>IF($A$6=2,"M","Su")</f>
        <v>Su</v>
      </c>
      <c r="K28" s="9" t="str">
        <f>IF($A$6=2,"Tu","M")</f>
        <v>M</v>
      </c>
      <c r="L28" s="9" t="str">
        <f>IF($A$6=2,"W","Tu")</f>
        <v>Tu</v>
      </c>
      <c r="M28" s="9" t="str">
        <f>IF($A$6=2,"Th","W")</f>
        <v>W</v>
      </c>
      <c r="N28" s="9" t="str">
        <f>IF($A$6=2,"F","Th")</f>
        <v>Th</v>
      </c>
      <c r="O28" s="9" t="str">
        <f>IF($A$6=2,"Sa","F")</f>
        <v>F</v>
      </c>
      <c r="P28" s="10" t="str">
        <f>IF($A$6=2,"Su","Sa")</f>
        <v>Sa</v>
      </c>
      <c r="R28" s="8" t="str">
        <f>IF($A$6=2,"M","Su")</f>
        <v>Su</v>
      </c>
      <c r="S28" s="9" t="str">
        <f>IF($A$6=2,"Tu","M")</f>
        <v>M</v>
      </c>
      <c r="T28" s="9" t="str">
        <f>IF($A$6=2,"W","Tu")</f>
        <v>Tu</v>
      </c>
      <c r="U28" s="9" t="str">
        <f>IF($A$6=2,"Th","W")</f>
        <v>W</v>
      </c>
      <c r="V28" s="9" t="str">
        <f>IF($A$6=2,"F","Th")</f>
        <v>Th</v>
      </c>
      <c r="W28" s="9" t="str">
        <f>IF($A$6=2,"Sa","F")</f>
        <v>F</v>
      </c>
      <c r="X28" s="10" t="str">
        <f>IF($A$6=2,"Su","Sa")</f>
        <v>Sa</v>
      </c>
    </row>
    <row r="29" spans="2:24" x14ac:dyDescent="0.25">
      <c r="B29" s="11" t="str">
        <f t="shared" ref="B29:H34" si="6">IF(MONTH($B$27)&lt;&gt;MONTH($B$27-WEEKDAY($B$27,$A$6)+(ROW(B29)-ROW($B$29))*7+(COLUMN(B29)-COLUMN($B$29)+1)),"",$B$27-WEEKDAY($B$27,$A$6)+(ROW(B29)-ROW($B$29))*7+(COLUMN(B29)-COLUMN($B$29)+1))</f>
        <v/>
      </c>
      <c r="C29" s="13" t="str">
        <f t="shared" si="6"/>
        <v/>
      </c>
      <c r="D29" s="15" t="str">
        <f t="shared" si="6"/>
        <v/>
      </c>
      <c r="E29" s="14" t="str">
        <f t="shared" si="6"/>
        <v/>
      </c>
      <c r="F29" s="14" t="str">
        <f t="shared" si="6"/>
        <v/>
      </c>
      <c r="G29" s="14" t="str">
        <f t="shared" si="6"/>
        <v/>
      </c>
      <c r="H29" s="11">
        <f t="shared" si="6"/>
        <v>42917</v>
      </c>
      <c r="J29" s="11" t="str">
        <f t="shared" ref="J29:P34" si="7">IF(MONTH($J$27)&lt;&gt;MONTH($J$27-WEEKDAY($J$27,$A$6)+(ROW(J29)-ROW($J$29))*7+(COLUMN(J29)-COLUMN($J$29)+1)),"",$J$27-WEEKDAY($J$27,$A$6)+(ROW(J29)-ROW($J$29))*7+(COLUMN(J29)-COLUMN($J$29)+1))</f>
        <v/>
      </c>
      <c r="K29" s="14" t="str">
        <f t="shared" si="7"/>
        <v/>
      </c>
      <c r="L29" s="29">
        <f t="shared" si="7"/>
        <v>42948</v>
      </c>
      <c r="M29" s="14">
        <f t="shared" si="7"/>
        <v>42949</v>
      </c>
      <c r="N29" s="14">
        <f t="shared" si="7"/>
        <v>42950</v>
      </c>
      <c r="O29" s="30">
        <f t="shared" si="7"/>
        <v>42951</v>
      </c>
      <c r="P29" s="11">
        <f t="shared" si="7"/>
        <v>42952</v>
      </c>
      <c r="R29" s="11" t="str">
        <f t="shared" ref="R29:X34" si="8">IF(MONTH($R$27)&lt;&gt;MONTH($R$27-WEEKDAY($R$27,$A$6)+(ROW(R29)-ROW($R$29))*7+(COLUMN(R29)-COLUMN($R$29)+1)),"",$R$27-WEEKDAY($R$27,$A$6)+(ROW(R29)-ROW($R$29))*7+(COLUMN(R29)-COLUMN($R$29)+1))</f>
        <v/>
      </c>
      <c r="S29" s="13" t="str">
        <f t="shared" si="8"/>
        <v/>
      </c>
      <c r="T29" s="14" t="str">
        <f t="shared" si="8"/>
        <v/>
      </c>
      <c r="U29" s="11" t="str">
        <f t="shared" si="8"/>
        <v/>
      </c>
      <c r="V29" s="14" t="str">
        <f t="shared" si="8"/>
        <v/>
      </c>
      <c r="W29" s="32">
        <f t="shared" si="8"/>
        <v>42979</v>
      </c>
      <c r="X29" s="11">
        <f t="shared" si="8"/>
        <v>42980</v>
      </c>
    </row>
    <row r="30" spans="2:24" x14ac:dyDescent="0.25">
      <c r="B30" s="11">
        <f t="shared" si="6"/>
        <v>42918</v>
      </c>
      <c r="C30" s="30">
        <f t="shared" si="6"/>
        <v>42919</v>
      </c>
      <c r="D30" s="28">
        <f t="shared" si="6"/>
        <v>42920</v>
      </c>
      <c r="E30" s="14">
        <f t="shared" si="6"/>
        <v>42921</v>
      </c>
      <c r="F30" s="14">
        <f t="shared" si="6"/>
        <v>42922</v>
      </c>
      <c r="G30" s="14">
        <f t="shared" si="6"/>
        <v>42923</v>
      </c>
      <c r="H30" s="11">
        <f t="shared" si="6"/>
        <v>42924</v>
      </c>
      <c r="J30" s="11">
        <f t="shared" si="7"/>
        <v>42953</v>
      </c>
      <c r="K30" s="14">
        <f t="shared" si="7"/>
        <v>42954</v>
      </c>
      <c r="L30" s="14">
        <f t="shared" si="7"/>
        <v>42955</v>
      </c>
      <c r="M30" s="14">
        <f t="shared" si="7"/>
        <v>42956</v>
      </c>
      <c r="N30" s="14">
        <f t="shared" si="7"/>
        <v>42957</v>
      </c>
      <c r="O30" s="14">
        <f t="shared" si="7"/>
        <v>42958</v>
      </c>
      <c r="P30" s="11">
        <f t="shared" si="7"/>
        <v>42959</v>
      </c>
      <c r="R30" s="11">
        <f t="shared" si="8"/>
        <v>42981</v>
      </c>
      <c r="S30" s="28">
        <f t="shared" si="8"/>
        <v>42982</v>
      </c>
      <c r="T30" s="14">
        <f t="shared" si="8"/>
        <v>42983</v>
      </c>
      <c r="U30" s="14">
        <f t="shared" si="8"/>
        <v>42984</v>
      </c>
      <c r="V30" s="14">
        <f t="shared" si="8"/>
        <v>42985</v>
      </c>
      <c r="W30" s="30">
        <f t="shared" si="8"/>
        <v>42986</v>
      </c>
      <c r="X30" s="11">
        <f t="shared" si="8"/>
        <v>42987</v>
      </c>
    </row>
    <row r="31" spans="2:24" x14ac:dyDescent="0.25">
      <c r="B31" s="11">
        <f t="shared" si="6"/>
        <v>42925</v>
      </c>
      <c r="C31" s="14">
        <f t="shared" si="6"/>
        <v>42926</v>
      </c>
      <c r="D31" s="14">
        <f t="shared" si="6"/>
        <v>42927</v>
      </c>
      <c r="E31" s="14">
        <f t="shared" si="6"/>
        <v>42928</v>
      </c>
      <c r="F31" s="14">
        <f t="shared" si="6"/>
        <v>42929</v>
      </c>
      <c r="G31" s="29">
        <f t="shared" si="6"/>
        <v>42930</v>
      </c>
      <c r="H31" s="11">
        <f t="shared" si="6"/>
        <v>42931</v>
      </c>
      <c r="J31" s="11">
        <f t="shared" si="7"/>
        <v>42960</v>
      </c>
      <c r="K31" s="14">
        <f t="shared" si="7"/>
        <v>42961</v>
      </c>
      <c r="L31" s="14">
        <f t="shared" si="7"/>
        <v>42962</v>
      </c>
      <c r="M31" s="29">
        <f t="shared" si="7"/>
        <v>42963</v>
      </c>
      <c r="N31" s="14">
        <f t="shared" si="7"/>
        <v>42964</v>
      </c>
      <c r="O31" s="14">
        <f t="shared" si="7"/>
        <v>42965</v>
      </c>
      <c r="P31" s="11">
        <f t="shared" si="7"/>
        <v>42966</v>
      </c>
      <c r="R31" s="11">
        <f t="shared" si="8"/>
        <v>42988</v>
      </c>
      <c r="S31" s="14">
        <f t="shared" si="8"/>
        <v>42989</v>
      </c>
      <c r="T31" s="14">
        <f t="shared" si="8"/>
        <v>42990</v>
      </c>
      <c r="U31" s="14">
        <f t="shared" si="8"/>
        <v>42991</v>
      </c>
      <c r="V31" s="14">
        <f t="shared" si="8"/>
        <v>42992</v>
      </c>
      <c r="W31" s="29">
        <f t="shared" si="8"/>
        <v>42993</v>
      </c>
      <c r="X31" s="11">
        <f t="shared" si="8"/>
        <v>42994</v>
      </c>
    </row>
    <row r="32" spans="2:24" x14ac:dyDescent="0.25">
      <c r="B32" s="11">
        <f t="shared" si="6"/>
        <v>42932</v>
      </c>
      <c r="C32" s="14">
        <f t="shared" si="6"/>
        <v>42933</v>
      </c>
      <c r="D32" s="14">
        <f t="shared" si="6"/>
        <v>42934</v>
      </c>
      <c r="E32" s="14">
        <f t="shared" si="6"/>
        <v>42935</v>
      </c>
      <c r="F32" s="30">
        <f t="shared" si="6"/>
        <v>42936</v>
      </c>
      <c r="G32" s="14">
        <f t="shared" si="6"/>
        <v>42937</v>
      </c>
      <c r="H32" s="11">
        <f t="shared" si="6"/>
        <v>42938</v>
      </c>
      <c r="J32" s="11">
        <f t="shared" si="7"/>
        <v>42967</v>
      </c>
      <c r="K32" s="14">
        <f t="shared" si="7"/>
        <v>42968</v>
      </c>
      <c r="L32" s="30">
        <f t="shared" si="7"/>
        <v>42969</v>
      </c>
      <c r="M32" s="14">
        <f t="shared" si="7"/>
        <v>42970</v>
      </c>
      <c r="N32" s="14">
        <f t="shared" si="7"/>
        <v>42971</v>
      </c>
      <c r="O32" s="14">
        <f t="shared" si="7"/>
        <v>42972</v>
      </c>
      <c r="P32" s="11">
        <f t="shared" si="7"/>
        <v>42973</v>
      </c>
      <c r="R32" s="11">
        <f t="shared" si="8"/>
        <v>42995</v>
      </c>
      <c r="S32" s="14">
        <f t="shared" si="8"/>
        <v>42996</v>
      </c>
      <c r="T32" s="14">
        <f t="shared" si="8"/>
        <v>42997</v>
      </c>
      <c r="U32" s="14">
        <f t="shared" si="8"/>
        <v>42998</v>
      </c>
      <c r="V32" s="14">
        <f t="shared" si="8"/>
        <v>42999</v>
      </c>
      <c r="W32" s="14">
        <f t="shared" si="8"/>
        <v>43000</v>
      </c>
      <c r="X32" s="11">
        <f t="shared" si="8"/>
        <v>43001</v>
      </c>
    </row>
    <row r="33" spans="2:24" x14ac:dyDescent="0.25">
      <c r="B33" s="11">
        <f t="shared" si="6"/>
        <v>42939</v>
      </c>
      <c r="C33" s="11">
        <f t="shared" si="6"/>
        <v>42940</v>
      </c>
      <c r="D33" s="14">
        <f t="shared" si="6"/>
        <v>42941</v>
      </c>
      <c r="E33" s="14">
        <f t="shared" si="6"/>
        <v>42942</v>
      </c>
      <c r="F33" s="14">
        <f t="shared" si="6"/>
        <v>42943</v>
      </c>
      <c r="G33" s="14">
        <f t="shared" si="6"/>
        <v>42944</v>
      </c>
      <c r="H33" s="11">
        <f t="shared" si="6"/>
        <v>42945</v>
      </c>
      <c r="J33" s="11">
        <f t="shared" si="7"/>
        <v>42974</v>
      </c>
      <c r="K33" s="14">
        <f t="shared" si="7"/>
        <v>42975</v>
      </c>
      <c r="L33" s="14">
        <f t="shared" si="7"/>
        <v>42976</v>
      </c>
      <c r="M33" s="14">
        <f t="shared" si="7"/>
        <v>42977</v>
      </c>
      <c r="N33" s="14">
        <f t="shared" si="7"/>
        <v>42978</v>
      </c>
      <c r="O33" s="14" t="str">
        <f t="shared" si="7"/>
        <v/>
      </c>
      <c r="P33" s="11" t="str">
        <f t="shared" si="7"/>
        <v/>
      </c>
      <c r="R33" s="11">
        <f t="shared" si="8"/>
        <v>43002</v>
      </c>
      <c r="S33" s="11">
        <f t="shared" si="8"/>
        <v>43003</v>
      </c>
      <c r="T33" s="11">
        <f t="shared" si="8"/>
        <v>43004</v>
      </c>
      <c r="U33" s="11">
        <f t="shared" si="8"/>
        <v>43005</v>
      </c>
      <c r="V33" s="11">
        <f t="shared" si="8"/>
        <v>43006</v>
      </c>
      <c r="W33" s="14">
        <f t="shared" si="8"/>
        <v>43007</v>
      </c>
      <c r="X33" s="11">
        <f t="shared" si="8"/>
        <v>43008</v>
      </c>
    </row>
    <row r="34" spans="2:24" x14ac:dyDescent="0.25">
      <c r="B34" s="11">
        <f t="shared" si="6"/>
        <v>42946</v>
      </c>
      <c r="C34" s="11">
        <f t="shared" si="6"/>
        <v>42947</v>
      </c>
      <c r="D34" s="11" t="str">
        <f t="shared" si="6"/>
        <v/>
      </c>
      <c r="E34" s="11" t="str">
        <f t="shared" si="6"/>
        <v/>
      </c>
      <c r="F34" s="11" t="str">
        <f t="shared" si="6"/>
        <v/>
      </c>
      <c r="G34" s="11" t="str">
        <f t="shared" si="6"/>
        <v/>
      </c>
      <c r="H34" s="11" t="str">
        <f t="shared" si="6"/>
        <v/>
      </c>
      <c r="J34" s="11" t="str">
        <f t="shared" si="7"/>
        <v/>
      </c>
      <c r="K34" s="11" t="str">
        <f t="shared" si="7"/>
        <v/>
      </c>
      <c r="L34" s="11" t="str">
        <f t="shared" si="7"/>
        <v/>
      </c>
      <c r="M34" s="11" t="str">
        <f t="shared" si="7"/>
        <v/>
      </c>
      <c r="N34" s="11" t="str">
        <f t="shared" si="7"/>
        <v/>
      </c>
      <c r="O34" s="11" t="str">
        <f t="shared" si="7"/>
        <v/>
      </c>
      <c r="P34" s="11" t="str">
        <f t="shared" si="7"/>
        <v/>
      </c>
      <c r="R34" s="11" t="str">
        <f t="shared" si="8"/>
        <v/>
      </c>
      <c r="S34" s="11" t="str">
        <f t="shared" si="8"/>
        <v/>
      </c>
      <c r="T34" s="11" t="str">
        <f t="shared" si="8"/>
        <v/>
      </c>
      <c r="U34" s="11" t="str">
        <f t="shared" si="8"/>
        <v/>
      </c>
      <c r="V34" s="11" t="str">
        <f t="shared" si="8"/>
        <v/>
      </c>
      <c r="W34" s="11" t="str">
        <f t="shared" si="8"/>
        <v/>
      </c>
      <c r="X34" s="11" t="str">
        <f t="shared" si="8"/>
        <v/>
      </c>
    </row>
    <row r="35" spans="2:24" ht="9.75" customHeight="1" x14ac:dyDescent="0.25"/>
    <row r="36" spans="2:24" ht="15" x14ac:dyDescent="0.25">
      <c r="B36" s="43">
        <f>DATE(YEAR(R27+35),MONTH(R27+35),1)</f>
        <v>43009</v>
      </c>
      <c r="C36" s="44"/>
      <c r="D36" s="44"/>
      <c r="E36" s="44"/>
      <c r="F36" s="44"/>
      <c r="G36" s="44"/>
      <c r="H36" s="45"/>
      <c r="J36" s="43">
        <f>DATE(YEAR(B36+35),MONTH(B36+35),1)</f>
        <v>43040</v>
      </c>
      <c r="K36" s="44"/>
      <c r="L36" s="44"/>
      <c r="M36" s="44"/>
      <c r="N36" s="44"/>
      <c r="O36" s="44"/>
      <c r="P36" s="45"/>
      <c r="R36" s="43">
        <f>DATE(YEAR(J36+35),MONTH(J36+35),1)</f>
        <v>43070</v>
      </c>
      <c r="S36" s="44"/>
      <c r="T36" s="44"/>
      <c r="U36" s="44"/>
      <c r="V36" s="44"/>
      <c r="W36" s="44"/>
      <c r="X36" s="45"/>
    </row>
    <row r="37" spans="2:24" x14ac:dyDescent="0.25">
      <c r="B37" s="8" t="str">
        <f>IF($A$6=2,"M","Su")</f>
        <v>Su</v>
      </c>
      <c r="C37" s="9" t="str">
        <f>IF($A$6=2,"Tu","M")</f>
        <v>M</v>
      </c>
      <c r="D37" s="9" t="str">
        <f>IF($A$6=2,"W","Tu")</f>
        <v>Tu</v>
      </c>
      <c r="E37" s="9" t="str">
        <f>IF($A$6=2,"Th","W")</f>
        <v>W</v>
      </c>
      <c r="F37" s="9" t="str">
        <f>IF($A$6=2,"F","Th")</f>
        <v>Th</v>
      </c>
      <c r="G37" s="9" t="str">
        <f>IF($A$6=2,"Sa","F")</f>
        <v>F</v>
      </c>
      <c r="H37" s="10" t="str">
        <f>IF($A$6=2,"Su","Sa")</f>
        <v>Sa</v>
      </c>
      <c r="J37" s="8" t="str">
        <f>IF($A$6=2,"M","Su")</f>
        <v>Su</v>
      </c>
      <c r="K37" s="9" t="str">
        <f>IF($A$6=2,"Tu","M")</f>
        <v>M</v>
      </c>
      <c r="L37" s="9" t="str">
        <f>IF($A$6=2,"W","Tu")</f>
        <v>Tu</v>
      </c>
      <c r="M37" s="9" t="str">
        <f>IF($A$6=2,"Th","W")</f>
        <v>W</v>
      </c>
      <c r="N37" s="9" t="str">
        <f>IF($A$6=2,"F","Th")</f>
        <v>Th</v>
      </c>
      <c r="O37" s="9" t="str">
        <f>IF($A$6=2,"Sa","F")</f>
        <v>F</v>
      </c>
      <c r="P37" s="10" t="str">
        <f>IF($A$6=2,"Su","Sa")</f>
        <v>Sa</v>
      </c>
      <c r="R37" s="8" t="str">
        <f>IF($A$6=2,"M","Su")</f>
        <v>Su</v>
      </c>
      <c r="S37" s="9" t="str">
        <f>IF($A$6=2,"Tu","M")</f>
        <v>M</v>
      </c>
      <c r="T37" s="9" t="str">
        <f>IF($A$6=2,"W","Tu")</f>
        <v>Tu</v>
      </c>
      <c r="U37" s="9" t="str">
        <f>IF($A$6=2,"Th","W")</f>
        <v>W</v>
      </c>
      <c r="V37" s="9" t="str">
        <f>IF($A$6=2,"F","Th")</f>
        <v>Th</v>
      </c>
      <c r="W37" s="9" t="str">
        <f>IF($A$6=2,"Sa","F")</f>
        <v>F</v>
      </c>
      <c r="X37" s="10" t="str">
        <f>IF($A$6=2,"Su","Sa")</f>
        <v>Sa</v>
      </c>
    </row>
    <row r="38" spans="2:24" x14ac:dyDescent="0.25">
      <c r="B38" s="11">
        <f t="shared" ref="B38:H43" si="9">IF(MONTH($B$36)&lt;&gt;MONTH($B$36-WEEKDAY($B$36,$A$6)+(ROW(B38)-ROW($B$38))*7+(COLUMN(B38)-COLUMN($B$38)+1)),"",$B$36-WEEKDAY($B$36,$A$6)+(ROW(B38)-ROW($B$38))*7+(COLUMN(B38)-COLUMN($B$38)+1))</f>
        <v>43009</v>
      </c>
      <c r="C38" s="29">
        <f t="shared" si="9"/>
        <v>43010</v>
      </c>
      <c r="D38" s="30">
        <f t="shared" si="9"/>
        <v>43011</v>
      </c>
      <c r="E38" s="14">
        <f t="shared" si="9"/>
        <v>43012</v>
      </c>
      <c r="F38" s="14">
        <f t="shared" si="9"/>
        <v>43013</v>
      </c>
      <c r="G38" s="14">
        <f t="shared" si="9"/>
        <v>43014</v>
      </c>
      <c r="H38" s="11">
        <f t="shared" si="9"/>
        <v>43015</v>
      </c>
      <c r="J38" s="11" t="str">
        <f t="shared" ref="J38:P43" si="10">IF(MONTH($J$36)&lt;&gt;MONTH($J$36-WEEKDAY($J$36,$A$6)+(ROW(J38)-ROW($J$38))*7+(COLUMN(J38)-COLUMN($J$38)+1)),"",$J$36-WEEKDAY($J$36,$A$6)+(ROW(J38)-ROW($J$38))*7+(COLUMN(J38)-COLUMN($J$38)+1))</f>
        <v/>
      </c>
      <c r="K38" s="14" t="str">
        <f t="shared" si="10"/>
        <v/>
      </c>
      <c r="L38" s="14" t="str">
        <f t="shared" si="10"/>
        <v/>
      </c>
      <c r="M38" s="29">
        <f t="shared" si="10"/>
        <v>43040</v>
      </c>
      <c r="N38" s="14">
        <f t="shared" si="10"/>
        <v>43041</v>
      </c>
      <c r="O38" s="30">
        <f t="shared" si="10"/>
        <v>43042</v>
      </c>
      <c r="P38" s="14">
        <f t="shared" si="10"/>
        <v>43043</v>
      </c>
      <c r="R38" s="11" t="str">
        <f t="shared" ref="R38:X43" si="11">IF(MONTH($R$36)&lt;&gt;MONTH($R$36-WEEKDAY($R$36,$A$6)+(ROW(R38)-ROW($R$38))*7+(COLUMN(R38)-COLUMN($R$38)+1)),"",$R$36-WEEKDAY($R$36,$A$6)+(ROW(R38)-ROW($R$38))*7+(COLUMN(R38)-COLUMN($R$38)+1))</f>
        <v/>
      </c>
      <c r="S38" s="15" t="str">
        <f t="shared" si="11"/>
        <v/>
      </c>
      <c r="T38" s="14" t="str">
        <f t="shared" si="11"/>
        <v/>
      </c>
      <c r="U38" s="14" t="str">
        <f t="shared" si="11"/>
        <v/>
      </c>
      <c r="V38" s="14" t="str">
        <f t="shared" si="11"/>
        <v/>
      </c>
      <c r="W38" s="29">
        <f t="shared" si="11"/>
        <v>43070</v>
      </c>
      <c r="X38" s="11">
        <f t="shared" si="11"/>
        <v>43071</v>
      </c>
    </row>
    <row r="39" spans="2:24" x14ac:dyDescent="0.25">
      <c r="B39" s="11">
        <f t="shared" si="9"/>
        <v>43016</v>
      </c>
      <c r="C39" s="28">
        <f t="shared" si="9"/>
        <v>43017</v>
      </c>
      <c r="D39" s="14">
        <f t="shared" si="9"/>
        <v>43018</v>
      </c>
      <c r="E39" s="14">
        <f t="shared" si="9"/>
        <v>43019</v>
      </c>
      <c r="F39" s="14">
        <f t="shared" si="9"/>
        <v>43020</v>
      </c>
      <c r="G39" s="14">
        <f t="shared" si="9"/>
        <v>43021</v>
      </c>
      <c r="H39" s="11">
        <f t="shared" si="9"/>
        <v>43022</v>
      </c>
      <c r="J39" s="11">
        <f t="shared" si="10"/>
        <v>43044</v>
      </c>
      <c r="K39" s="14">
        <f t="shared" si="10"/>
        <v>43045</v>
      </c>
      <c r="L39" s="14">
        <f t="shared" si="10"/>
        <v>43046</v>
      </c>
      <c r="M39" s="14">
        <f t="shared" si="10"/>
        <v>43047</v>
      </c>
      <c r="N39" s="14">
        <f t="shared" si="10"/>
        <v>43048</v>
      </c>
      <c r="O39" s="28">
        <f t="shared" si="10"/>
        <v>43049</v>
      </c>
      <c r="P39" s="14">
        <f t="shared" si="10"/>
        <v>43050</v>
      </c>
      <c r="R39" s="11">
        <f t="shared" si="11"/>
        <v>43072</v>
      </c>
      <c r="S39" s="14">
        <f t="shared" si="11"/>
        <v>43073</v>
      </c>
      <c r="T39" s="30">
        <f t="shared" si="11"/>
        <v>43074</v>
      </c>
      <c r="U39" s="14">
        <f t="shared" si="11"/>
        <v>43075</v>
      </c>
      <c r="V39" s="14">
        <f t="shared" si="11"/>
        <v>43076</v>
      </c>
      <c r="W39" s="14">
        <f t="shared" si="11"/>
        <v>43077</v>
      </c>
      <c r="X39" s="11">
        <f t="shared" si="11"/>
        <v>43078</v>
      </c>
    </row>
    <row r="40" spans="2:24" x14ac:dyDescent="0.25">
      <c r="B40" s="11">
        <f t="shared" si="9"/>
        <v>43023</v>
      </c>
      <c r="C40" s="29">
        <f t="shared" si="9"/>
        <v>43024</v>
      </c>
      <c r="D40" s="14">
        <f t="shared" si="9"/>
        <v>43025</v>
      </c>
      <c r="E40" s="14">
        <f t="shared" si="9"/>
        <v>43026</v>
      </c>
      <c r="F40" s="14">
        <f t="shared" si="9"/>
        <v>43027</v>
      </c>
      <c r="G40" s="30">
        <f t="shared" si="9"/>
        <v>43028</v>
      </c>
      <c r="H40" s="11">
        <f t="shared" si="9"/>
        <v>43029</v>
      </c>
      <c r="J40" s="11">
        <f t="shared" si="10"/>
        <v>43051</v>
      </c>
      <c r="K40" s="14">
        <f t="shared" si="10"/>
        <v>43052</v>
      </c>
      <c r="L40" s="14">
        <f t="shared" si="10"/>
        <v>43053</v>
      </c>
      <c r="M40" s="14">
        <f t="shared" si="10"/>
        <v>43054</v>
      </c>
      <c r="N40" s="29">
        <f t="shared" si="10"/>
        <v>43055</v>
      </c>
      <c r="O40" s="30">
        <f t="shared" si="10"/>
        <v>43056</v>
      </c>
      <c r="P40" s="14">
        <f t="shared" si="10"/>
        <v>43057</v>
      </c>
      <c r="R40" s="11">
        <f t="shared" si="11"/>
        <v>43079</v>
      </c>
      <c r="S40" s="14">
        <f t="shared" si="11"/>
        <v>43080</v>
      </c>
      <c r="T40" s="14">
        <f t="shared" si="11"/>
        <v>43081</v>
      </c>
      <c r="U40" s="14">
        <f t="shared" si="11"/>
        <v>43082</v>
      </c>
      <c r="V40" s="14">
        <f t="shared" si="11"/>
        <v>43083</v>
      </c>
      <c r="W40" s="29">
        <f t="shared" si="11"/>
        <v>43084</v>
      </c>
      <c r="X40" s="11">
        <f t="shared" si="11"/>
        <v>43085</v>
      </c>
    </row>
    <row r="41" spans="2:24" x14ac:dyDescent="0.25">
      <c r="B41" s="11">
        <f t="shared" si="9"/>
        <v>43030</v>
      </c>
      <c r="C41" s="11">
        <f t="shared" si="9"/>
        <v>43031</v>
      </c>
      <c r="D41" s="14">
        <f t="shared" si="9"/>
        <v>43032</v>
      </c>
      <c r="E41" s="14">
        <f t="shared" si="9"/>
        <v>43033</v>
      </c>
      <c r="F41" s="14">
        <f t="shared" si="9"/>
        <v>43034</v>
      </c>
      <c r="G41" s="14">
        <f t="shared" si="9"/>
        <v>43035</v>
      </c>
      <c r="H41" s="11">
        <f t="shared" si="9"/>
        <v>43036</v>
      </c>
      <c r="J41" s="11">
        <f t="shared" si="10"/>
        <v>43058</v>
      </c>
      <c r="K41" s="14">
        <f t="shared" si="10"/>
        <v>43059</v>
      </c>
      <c r="L41" s="14">
        <f t="shared" si="10"/>
        <v>43060</v>
      </c>
      <c r="M41" s="14">
        <f t="shared" si="10"/>
        <v>43061</v>
      </c>
      <c r="N41" s="28">
        <f t="shared" si="10"/>
        <v>43062</v>
      </c>
      <c r="O41" s="14">
        <f t="shared" si="10"/>
        <v>43063</v>
      </c>
      <c r="P41" s="14">
        <f t="shared" si="10"/>
        <v>43064</v>
      </c>
      <c r="R41" s="11">
        <f t="shared" si="11"/>
        <v>43086</v>
      </c>
      <c r="S41" s="30">
        <f t="shared" si="11"/>
        <v>43087</v>
      </c>
      <c r="T41" s="14">
        <f t="shared" si="11"/>
        <v>43088</v>
      </c>
      <c r="U41" s="14">
        <f t="shared" si="11"/>
        <v>43089</v>
      </c>
      <c r="V41" s="14">
        <f t="shared" si="11"/>
        <v>43090</v>
      </c>
      <c r="W41" s="14">
        <f t="shared" si="11"/>
        <v>43091</v>
      </c>
      <c r="X41" s="11">
        <f t="shared" si="11"/>
        <v>43092</v>
      </c>
    </row>
    <row r="42" spans="2:24" x14ac:dyDescent="0.25">
      <c r="B42" s="11">
        <f t="shared" si="9"/>
        <v>43037</v>
      </c>
      <c r="C42" s="11">
        <f t="shared" si="9"/>
        <v>43038</v>
      </c>
      <c r="D42" s="14">
        <f t="shared" si="9"/>
        <v>43039</v>
      </c>
      <c r="E42" s="14" t="str">
        <f t="shared" si="9"/>
        <v/>
      </c>
      <c r="F42" s="14" t="str">
        <f t="shared" si="9"/>
        <v/>
      </c>
      <c r="G42" s="14" t="str">
        <f t="shared" si="9"/>
        <v/>
      </c>
      <c r="H42" s="11" t="str">
        <f t="shared" si="9"/>
        <v/>
      </c>
      <c r="J42" s="11">
        <f t="shared" si="10"/>
        <v>43065</v>
      </c>
      <c r="K42" s="14">
        <f t="shared" si="10"/>
        <v>43066</v>
      </c>
      <c r="L42" s="14">
        <f t="shared" si="10"/>
        <v>43067</v>
      </c>
      <c r="M42" s="14">
        <f t="shared" si="10"/>
        <v>43068</v>
      </c>
      <c r="N42" s="14">
        <f t="shared" si="10"/>
        <v>43069</v>
      </c>
      <c r="O42" s="14" t="str">
        <f t="shared" si="10"/>
        <v/>
      </c>
      <c r="P42" s="11" t="str">
        <f t="shared" si="10"/>
        <v/>
      </c>
      <c r="R42" s="11">
        <f t="shared" si="11"/>
        <v>43093</v>
      </c>
      <c r="S42" s="28">
        <f t="shared" si="11"/>
        <v>43094</v>
      </c>
      <c r="T42" s="14">
        <f t="shared" si="11"/>
        <v>43095</v>
      </c>
      <c r="U42" s="14">
        <f t="shared" si="11"/>
        <v>43096</v>
      </c>
      <c r="V42" s="14">
        <f t="shared" si="11"/>
        <v>43097</v>
      </c>
      <c r="W42" s="29">
        <f t="shared" si="11"/>
        <v>43098</v>
      </c>
      <c r="X42" s="11">
        <f t="shared" si="11"/>
        <v>43099</v>
      </c>
    </row>
    <row r="43" spans="2:24" x14ac:dyDescent="0.25">
      <c r="B43" s="11" t="str">
        <f t="shared" si="9"/>
        <v/>
      </c>
      <c r="C43" s="11" t="str">
        <f t="shared" si="9"/>
        <v/>
      </c>
      <c r="D43" s="11" t="str">
        <f t="shared" si="9"/>
        <v/>
      </c>
      <c r="E43" s="11" t="str">
        <f t="shared" si="9"/>
        <v/>
      </c>
      <c r="F43" s="11" t="str">
        <f t="shared" si="9"/>
        <v/>
      </c>
      <c r="G43" s="11" t="str">
        <f t="shared" si="9"/>
        <v/>
      </c>
      <c r="H43" s="11" t="str">
        <f t="shared" si="9"/>
        <v/>
      </c>
      <c r="J43" s="11" t="str">
        <f t="shared" si="10"/>
        <v/>
      </c>
      <c r="K43" s="11" t="str">
        <f t="shared" si="10"/>
        <v/>
      </c>
      <c r="L43" s="11" t="str">
        <f t="shared" si="10"/>
        <v/>
      </c>
      <c r="M43" s="11" t="str">
        <f t="shared" si="10"/>
        <v/>
      </c>
      <c r="N43" s="11" t="str">
        <f t="shared" si="10"/>
        <v/>
      </c>
      <c r="O43" s="11" t="str">
        <f t="shared" si="10"/>
        <v/>
      </c>
      <c r="P43" s="11" t="str">
        <f t="shared" si="10"/>
        <v/>
      </c>
      <c r="R43" s="11">
        <f t="shared" si="11"/>
        <v>43100</v>
      </c>
      <c r="S43" s="12" t="str">
        <f t="shared" si="11"/>
        <v/>
      </c>
      <c r="T43" s="11" t="str">
        <f t="shared" si="11"/>
        <v/>
      </c>
      <c r="U43" s="11" t="str">
        <f t="shared" si="11"/>
        <v/>
      </c>
      <c r="V43" s="11" t="str">
        <f t="shared" si="11"/>
        <v/>
      </c>
      <c r="W43" s="11" t="str">
        <f t="shared" si="11"/>
        <v/>
      </c>
      <c r="X43" s="11" t="str">
        <f t="shared" si="11"/>
        <v/>
      </c>
    </row>
    <row r="44" spans="2:24" ht="8.25" customHeight="1" x14ac:dyDescent="0.25">
      <c r="X44" s="17"/>
    </row>
    <row r="45" spans="2:24" ht="15.6" x14ac:dyDescent="0.3">
      <c r="B45" s="18"/>
      <c r="D45" s="19" t="s">
        <v>8</v>
      </c>
      <c r="E45" s="20"/>
      <c r="F45" s="20"/>
      <c r="G45" s="20"/>
      <c r="H45" s="20"/>
      <c r="I45" s="20"/>
      <c r="J45" s="20"/>
      <c r="K45" s="20"/>
      <c r="L45" s="20"/>
      <c r="M45" s="20"/>
      <c r="N45" s="20"/>
      <c r="O45" s="20"/>
      <c r="P45" s="20"/>
      <c r="Q45" s="20"/>
    </row>
    <row r="46" spans="2:24" ht="15.6" x14ac:dyDescent="0.3">
      <c r="B46" s="21"/>
      <c r="D46" s="19" t="s">
        <v>9</v>
      </c>
      <c r="E46" s="20"/>
      <c r="F46" s="20"/>
      <c r="H46" s="34" t="s">
        <v>16</v>
      </c>
      <c r="I46" s="20"/>
      <c r="J46" s="20"/>
      <c r="K46" s="20"/>
      <c r="L46" s="20"/>
      <c r="M46" s="20"/>
      <c r="N46" s="20"/>
      <c r="O46" s="20"/>
      <c r="P46" s="20"/>
      <c r="Q46" s="20"/>
    </row>
    <row r="47" spans="2:24" ht="15.6" x14ac:dyDescent="0.3">
      <c r="B47" s="22"/>
      <c r="D47" s="19" t="s">
        <v>10</v>
      </c>
      <c r="E47" s="20"/>
      <c r="F47" s="20"/>
      <c r="G47" s="20"/>
      <c r="H47" s="23"/>
      <c r="I47" s="31" t="s">
        <v>13</v>
      </c>
      <c r="J47" s="20"/>
      <c r="K47" s="20"/>
      <c r="L47" s="20"/>
      <c r="M47" s="20"/>
      <c r="N47" s="20"/>
      <c r="O47" s="20"/>
      <c r="P47" s="20"/>
      <c r="Q47" s="20"/>
    </row>
    <row r="48" spans="2:24" ht="15.6" x14ac:dyDescent="0.3">
      <c r="B48" s="16"/>
      <c r="D48" s="24" t="s">
        <v>11</v>
      </c>
      <c r="E48" s="25"/>
      <c r="F48" s="25"/>
      <c r="G48" s="25"/>
      <c r="H48" s="26"/>
      <c r="I48" s="31" t="s">
        <v>14</v>
      </c>
      <c r="J48" s="20"/>
      <c r="K48" s="20"/>
      <c r="L48" s="20"/>
      <c r="M48" s="20"/>
      <c r="N48" s="20"/>
      <c r="O48" s="20"/>
      <c r="P48" s="20"/>
      <c r="Q48" s="20"/>
    </row>
    <row r="49" spans="2:17" x14ac:dyDescent="0.25">
      <c r="I49" s="31" t="s">
        <v>15</v>
      </c>
      <c r="J49" s="20"/>
      <c r="K49" s="20"/>
      <c r="L49" s="20"/>
      <c r="M49" s="20"/>
      <c r="N49" s="20"/>
      <c r="O49" s="20"/>
      <c r="P49" s="20"/>
      <c r="Q49" s="20"/>
    </row>
    <row r="50" spans="2:17" ht="15.6" x14ac:dyDescent="0.3">
      <c r="B50" s="16"/>
      <c r="D50" s="27"/>
      <c r="I50" s="33" t="s">
        <v>12</v>
      </c>
    </row>
    <row r="51" spans="2:17" ht="15.6" x14ac:dyDescent="0.3">
      <c r="B51" s="16"/>
      <c r="D51" s="27"/>
    </row>
  </sheetData>
  <mergeCells count="18">
    <mergeCell ref="B27:H27"/>
    <mergeCell ref="J27:P27"/>
    <mergeCell ref="R27:X27"/>
    <mergeCell ref="B36:H36"/>
    <mergeCell ref="J36:P36"/>
    <mergeCell ref="R36:X36"/>
    <mergeCell ref="B9:H9"/>
    <mergeCell ref="J9:P9"/>
    <mergeCell ref="R9:X9"/>
    <mergeCell ref="B18:H18"/>
    <mergeCell ref="J18:P18"/>
    <mergeCell ref="R18:X18"/>
    <mergeCell ref="B8:X8"/>
    <mergeCell ref="A1:P1"/>
    <mergeCell ref="A2:G2"/>
    <mergeCell ref="R2:X2"/>
    <mergeCell ref="C3:E3"/>
    <mergeCell ref="C4:E4"/>
  </mergeCells>
  <conditionalFormatting sqref="B11:H16 B29:H34 J11:P16 J29:P34 R11:X16 B20:H25 J20:P25 R20:X25 B38:H43 J38:P43 R38:X43 R29:X34">
    <cfRule type="cellIs" dxfId="0" priority="1" stopIfTrue="1" operator="equal">
      <formula>""</formula>
    </cfRule>
  </conditionalFormatting>
  <hyperlinks>
    <hyperlink ref="A2" r:id="rId1"/>
  </hyperlinks>
  <printOptions horizontalCentered="1"/>
  <pageMargins left="0.25" right="0.25" top="0.75" bottom="0.75" header="0.3" footer="0.3"/>
  <pageSetup orientation="portrait" r:id="rId2"/>
  <headerFooter alignWithMargins="0"/>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2015 Trvl due holi pdates</vt:lpstr>
      <vt:lpstr>'2015 Trvl due holi pdates'!Print_Area</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Jackson, Jamie D</dc:creator>
  <cp:lastModifiedBy>Knight, Diane</cp:lastModifiedBy>
  <cp:lastPrinted>2014-11-07T19:03:28Z</cp:lastPrinted>
  <dcterms:created xsi:type="dcterms:W3CDTF">2014-10-30T20:22:41Z</dcterms:created>
  <dcterms:modified xsi:type="dcterms:W3CDTF">2017-06-23T12:10:39Z</dcterms:modified>
</cp:coreProperties>
</file>